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41\FB412-Vergabewesen\1. Ausschreibungen\Ausschreibungen - 2026\GMSH GB 31 Schädlingsbekämpfung\05 Ausschreibungsunterlagen\"/>
    </mc:Choice>
  </mc:AlternateContent>
  <xr:revisionPtr revIDLastSave="0" documentId="13_ncr:1_{6731D8A9-4A14-46C8-AC05-534A7D544C4F}" xr6:coauthVersionLast="47" xr6:coauthVersionMax="47" xr10:uidLastSave="{00000000-0000-0000-0000-000000000000}"/>
  <bookViews>
    <workbookView xWindow="-120" yWindow="-120" windowWidth="29040" windowHeight="15720" activeTab="1" xr2:uid="{00000000-000D-0000-FFFF-FFFF00000000}"/>
  </bookViews>
  <sheets>
    <sheet name="I. allgemein " sheetId="5" r:id="rId1"/>
    <sheet name="II. Anfahrtskosten+Stundenver." sheetId="1" r:id="rId2"/>
    <sheet name="III. regelm. Servicemaßnahmen" sheetId="6" r:id="rId3"/>
    <sheet name="IV. Bedarfsmaßnahmen" sheetId="3" r:id="rId4"/>
    <sheet name="V. Preisblatt" sheetId="4" r:id="rId5"/>
  </sheets>
  <definedNames>
    <definedName name="_xlnm.Print_Titles" localSheetId="0">'I. allgemein '!$1:$29</definedName>
    <definedName name="_xlnm.Print_Titles" localSheetId="1">'II. Anfahrtskosten+Stundenver.'!$1:$13</definedName>
    <definedName name="_xlnm.Print_Titles" localSheetId="2">'III. regelm. Servicemaßnahmen'!$1:$14</definedName>
    <definedName name="_xlnm.Print_Titles" localSheetId="3">'IV. Bedarfsmaßnahmen'!$1:$14</definedName>
    <definedName name="_xlnm.Print_Titles" localSheetId="4">'V. Preisblatt'!$1:$15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7" i="1" l="1"/>
  <c r="J21" i="1"/>
  <c r="J29" i="1" s="1"/>
  <c r="J24" i="1"/>
  <c r="M24" i="6" l="1"/>
  <c r="M23" i="6"/>
  <c r="M22" i="6"/>
  <c r="M21" i="6"/>
  <c r="M20" i="6"/>
  <c r="M19" i="6"/>
  <c r="M18" i="6"/>
  <c r="M17" i="6"/>
  <c r="N17" i="6" s="1"/>
  <c r="N26" i="6" s="1"/>
  <c r="J17" i="3" l="1"/>
  <c r="J18" i="3"/>
  <c r="J19" i="3"/>
  <c r="J20" i="3"/>
  <c r="J21" i="3"/>
  <c r="J22" i="3"/>
  <c r="J23" i="3"/>
  <c r="J24" i="3"/>
  <c r="J25" i="3"/>
  <c r="J26" i="3"/>
  <c r="J27" i="3"/>
  <c r="J28" i="3"/>
  <c r="J29" i="3"/>
  <c r="J30" i="3"/>
  <c r="J31" i="3"/>
  <c r="J34" i="3" l="1"/>
  <c r="F19" i="4" s="1"/>
  <c r="J18" i="1"/>
  <c r="F15" i="4" l="1"/>
  <c r="F17" i="4" l="1"/>
  <c r="H22" i="4"/>
  <c r="H24" i="4" s="1"/>
  <c r="H26" i="4"/>
</calcChain>
</file>

<file path=xl/sharedStrings.xml><?xml version="1.0" encoding="utf-8"?>
<sst xmlns="http://schemas.openxmlformats.org/spreadsheetml/2006/main" count="153" uniqueCount="108">
  <si>
    <t>Pos.</t>
  </si>
  <si>
    <t>Leistungsverzeichnis Rahmenvereinbarung Schädlingsbekämpfung</t>
  </si>
  <si>
    <t>Geschäftsbereich 
Gebäudebewirtschaftung</t>
  </si>
  <si>
    <t>Definition</t>
  </si>
  <si>
    <t>Menge (pro Jahr)</t>
  </si>
  <si>
    <t>I. allgemein</t>
  </si>
  <si>
    <t>Anfahrtskosten</t>
  </si>
  <si>
    <t>Die Mengen der Anfahrtskosten und der Bedarfsmaßnahmen beruhen auf Schätzungen und Erfahrungswerten des Auftraggebers. Die Mengen sind kalkulatorische Werte und können sowohl nach oben als auch nach unten abweichen. Die Abrechnung ist in den Ergänzenden Vertragsbedingungen geregelt. Ein Anspruch auf eine Mindestabnahme ist ausgeschlossen.</t>
  </si>
  <si>
    <t>II. Anfahrtskosten</t>
  </si>
  <si>
    <t>Köderstationen, Monitorfallen und die pestiziden Präparate bleiben im Eigentum des Auftragnehmers. Nach Vertragsablauf sind diese innerhalb von 4 Wochen zu entfernen.</t>
  </si>
  <si>
    <t>Material- und Gerätekosten, Einrichtungskosten und sonstige zusätzliche Kosten (z. B. für die Erstellung von Dokumentationen im Rahmen der regelmäßigen Servicebehandlungen) werden nicht gesondert erstattet, sondern sind in den jeweiligen Preispositionen einzukalkulieren.</t>
  </si>
  <si>
    <t>Die Preise für die Dienstleistungen Schädlingsbekämpfung setzten sich aus einer Anfahrtspauschale und den Kosten für die Behandlungen (Service- oder Bedarfsmaßnahmen) zusammen. Bei mehreren Schädlingsbekämpfungsmaßnahmen im selben Objekt am gleichen Tag fällt nur einmal die Anfahrtspauschale an.</t>
  </si>
  <si>
    <t>Die Mengen werden als Jahresmengen angegeben.</t>
  </si>
  <si>
    <t xml:space="preserve">Bedarfsmaßnahmen werden schriftlich vom Auftraggeber beauftragt. </t>
  </si>
  <si>
    <t>Bedarfsmaßnahmen werden werktags spätestens innerhalb von 24 Stunden nach Befallsmeldung durch den Auftraggeber von dem Auftragnehmer durchgeführt bzw. gestartet.</t>
  </si>
  <si>
    <t>III.  Regelmäßige Servicemaßnahmen</t>
  </si>
  <si>
    <t>Liegenschaft</t>
  </si>
  <si>
    <t>Menge / Leistung</t>
  </si>
  <si>
    <t>FM-Nr.</t>
  </si>
  <si>
    <t>Bezeichnung</t>
  </si>
  <si>
    <t>Lage</t>
  </si>
  <si>
    <t>Schabenklebefalle (SKF)</t>
  </si>
  <si>
    <t>UV-Licht-Fanggerät (UV)</t>
  </si>
  <si>
    <t>Vorratsmotten- pheromonfalle (VMP)</t>
  </si>
  <si>
    <t>gesamt</t>
  </si>
  <si>
    <t>Preis pro Nachbehandlung</t>
  </si>
  <si>
    <r>
      <rPr>
        <b/>
        <sz val="10"/>
        <rFont val="Arial"/>
        <family val="2"/>
      </rPr>
      <t>Rattenbekämpfung</t>
    </r>
    <r>
      <rPr>
        <sz val="10"/>
        <rFont val="Arial"/>
        <family val="2"/>
      </rPr>
      <t xml:space="preserve">
Nachbehandlung
Kontrolle der aufgestellten Köderstationen und Schlagfallen, Ersetzten von verbrauchten Ködern, Entsorgen von toten Tieren sowie Kotrückständen</t>
    </r>
  </si>
  <si>
    <t>10.2</t>
  </si>
  <si>
    <t>Preis pro Hauptbehandlung</t>
  </si>
  <si>
    <t>10.1</t>
  </si>
  <si>
    <r>
      <rPr>
        <b/>
        <sz val="10"/>
        <rFont val="Arial"/>
        <family val="2"/>
      </rPr>
      <t>Mäusebekämpfung</t>
    </r>
    <r>
      <rPr>
        <sz val="10"/>
        <rFont val="Arial"/>
        <family val="2"/>
      </rPr>
      <t xml:space="preserve">
Nachbehandlung
Kontrolle der aufgestellten Köderstationen und Schlagfallen, Ersetzten von verbrauchten Ködern, Entsorgen von toten Tieren sowie Kotrückständen</t>
    </r>
  </si>
  <si>
    <t>9.2</t>
  </si>
  <si>
    <t>9.1</t>
  </si>
  <si>
    <t>Preis pro Zimmer (bis 100 m³ Volumen)</t>
  </si>
  <si>
    <r>
      <rPr>
        <b/>
        <sz val="10"/>
        <rFont val="Arial"/>
        <family val="2"/>
      </rPr>
      <t>sonstige Insekten und Spinnentiere</t>
    </r>
    <r>
      <rPr>
        <sz val="10"/>
        <rFont val="Arial"/>
        <family val="2"/>
      </rPr>
      <t xml:space="preserve">
Vernebelung eines Raumes mit einem Kurzzeitinsektizid</t>
    </r>
  </si>
  <si>
    <t>8.2</t>
  </si>
  <si>
    <t>Preis pro Zimmer (bis 20 m² NGF)</t>
  </si>
  <si>
    <r>
      <rPr>
        <b/>
        <sz val="10"/>
        <rFont val="Arial"/>
        <family val="2"/>
      </rPr>
      <t>sonstige Insekten und Spinnentiere</t>
    </r>
    <r>
      <rPr>
        <sz val="10"/>
        <rFont val="Arial"/>
        <family val="2"/>
      </rPr>
      <t xml:space="preserve">
Spritzbehandlung gegen kriechende Insekten</t>
    </r>
  </si>
  <si>
    <t>8.1</t>
  </si>
  <si>
    <t>Stundenverrechnungssatz</t>
  </si>
  <si>
    <r>
      <rPr>
        <b/>
        <sz val="10"/>
        <rFont val="Arial"/>
        <family val="2"/>
      </rPr>
      <t>Marderbekämpfung</t>
    </r>
    <r>
      <rPr>
        <sz val="10"/>
        <rFont val="Arial"/>
        <family val="2"/>
      </rPr>
      <t xml:space="preserve">
Behandlung der Einschlupflöcher mit Vergrämungsmittel</t>
    </r>
  </si>
  <si>
    <t>7.2</t>
  </si>
  <si>
    <r>
      <rPr>
        <b/>
        <sz val="10"/>
        <rFont val="Arial"/>
        <family val="2"/>
      </rPr>
      <t>Marderbekämpfung</t>
    </r>
    <r>
      <rPr>
        <sz val="10"/>
        <rFont val="Arial"/>
        <family val="2"/>
      </rPr>
      <t xml:space="preserve">
Inspektion eines Hauses auf Befallsspuren</t>
    </r>
  </si>
  <si>
    <t>7.1</t>
  </si>
  <si>
    <t>Preis pro Zimmer incl. Mobiliar 
(bis 20 m² NGF)</t>
  </si>
  <si>
    <r>
      <rPr>
        <b/>
        <sz val="10"/>
        <rFont val="Arial"/>
        <family val="2"/>
      </rPr>
      <t>Bettwanzenbekämpfung</t>
    </r>
    <r>
      <rPr>
        <sz val="10"/>
        <rFont val="Arial"/>
        <family val="2"/>
      </rPr>
      <t xml:space="preserve">
Chemische Bekämpfung gegen Bettwanzen im Spritzverfahren</t>
    </r>
  </si>
  <si>
    <t>Preis pro m² behandelte Fläche</t>
  </si>
  <si>
    <r>
      <rPr>
        <b/>
        <sz val="10"/>
        <rFont val="Arial"/>
        <family val="2"/>
      </rPr>
      <t>Schabenbekämpfung</t>
    </r>
    <r>
      <rPr>
        <sz val="10"/>
        <rFont val="Arial"/>
        <family val="2"/>
      </rPr>
      <t xml:space="preserve">
Bekämpfungsmaßnahme gegen Deutsche Schabe u. Orientalische Schabe im Spritzverfahren, ggfs. im Nebelverfahren</t>
    </r>
  </si>
  <si>
    <t>5.2</t>
  </si>
  <si>
    <r>
      <rPr>
        <b/>
        <sz val="10"/>
        <rFont val="Arial"/>
        <family val="2"/>
      </rPr>
      <t>Schabenbekämpfung</t>
    </r>
    <r>
      <rPr>
        <sz val="10"/>
        <rFont val="Arial"/>
        <family val="2"/>
      </rPr>
      <t xml:space="preserve">
Bekämpfungsmaßnahme gegen Deutsche Schabe im Köderverfahren</t>
    </r>
  </si>
  <si>
    <t>5.1</t>
  </si>
  <si>
    <t>Silberfischchenbekämpfung</t>
  </si>
  <si>
    <t>Preis pro Nest</t>
  </si>
  <si>
    <t>Ameisenbekämpfung</t>
  </si>
  <si>
    <t>Hornissenbekämpfung</t>
  </si>
  <si>
    <t>Wespenbekämpfung</t>
  </si>
  <si>
    <t>Abrechnungseinheit</t>
  </si>
  <si>
    <t>Leistung</t>
  </si>
  <si>
    <t>IV.  Bedarfsmaßnahmen</t>
  </si>
  <si>
    <t>Gesamtsumme (brutto)</t>
  </si>
  <si>
    <t>19 % Mehrwertsteuer</t>
  </si>
  <si>
    <t>Gesamtsumme (netto)</t>
  </si>
  <si>
    <t xml:space="preserve">Summe € netto </t>
  </si>
  <si>
    <t>IV. Bedarfsmaßnahmen</t>
  </si>
  <si>
    <t>III. regelmäßige Servicemaßnahmen</t>
  </si>
  <si>
    <t>V. Preisblatt</t>
  </si>
  <si>
    <t xml:space="preserve">Einzelpreis </t>
  </si>
  <si>
    <t>Gesamtpreis</t>
  </si>
  <si>
    <r>
      <t>Preis</t>
    </r>
    <r>
      <rPr>
        <i/>
        <sz val="12"/>
        <rFont val="Arial"/>
        <family val="2"/>
      </rPr>
      <t xml:space="preserve"> (Euro netto)</t>
    </r>
  </si>
  <si>
    <r>
      <t xml:space="preserve">Preis </t>
    </r>
    <r>
      <rPr>
        <i/>
        <sz val="12"/>
        <rFont val="Arial"/>
        <family val="2"/>
      </rPr>
      <t>(Euro netto)</t>
    </r>
  </si>
  <si>
    <t>Einzelpreis</t>
  </si>
  <si>
    <t>Häufigkeiten</t>
  </si>
  <si>
    <t>Servicebehandlungen pro Jahr</t>
  </si>
  <si>
    <r>
      <t>Einzelpreis</t>
    </r>
    <r>
      <rPr>
        <sz val="9"/>
        <rFont val="Arial"/>
        <family val="2"/>
      </rPr>
      <t xml:space="preserve">
(Stück pro Servicebehandlung)</t>
    </r>
  </si>
  <si>
    <r>
      <t xml:space="preserve">Gesamtpreis
Positon
</t>
    </r>
    <r>
      <rPr>
        <sz val="8"/>
        <rFont val="Arial"/>
        <family val="2"/>
      </rPr>
      <t xml:space="preserve">(Menge x Häufigkeit x EP)
</t>
    </r>
  </si>
  <si>
    <t>Summe</t>
  </si>
  <si>
    <t>Gesamtpreis 
Standort</t>
  </si>
  <si>
    <r>
      <rPr>
        <b/>
        <sz val="10"/>
        <rFont val="Arial"/>
        <family val="2"/>
      </rPr>
      <t>Mäusebekämpfung</t>
    </r>
    <r>
      <rPr>
        <sz val="10"/>
        <rFont val="Arial"/>
        <family val="2"/>
      </rPr>
      <t xml:space="preserve">
Durchführung einer Mäusebekämpfung in einem lokal begrenztem Bereich (wenige Zimmer betroffen und keine systemische Besiedlung eines größeren Bereiches);
Einrichten einer Bekämpfungsmaßnahme.
Eine Hauptbehandlung bestehend aus bis zu 20 Köderstationen und/oder Schlagfallentunnel</t>
    </r>
  </si>
  <si>
    <t>Notwendige Schädlingsbekämpfungsmaßnahmen, die nicht in den regelmäßige Servicemaßnahmen oder Bedarfsmaßnahmen vereinbart sind. 
Diese Leistungen werden nach Zeitaufwand zum Nachweis zzgl. Materialkosten zum Nachweis beauftragt und abgerechnet</t>
  </si>
  <si>
    <t>Einheit: Stunde</t>
  </si>
  <si>
    <t>II. Anfahrtskosten und  Stundenleistungen</t>
  </si>
  <si>
    <t>Stundenlohnverrechnungssatz</t>
  </si>
  <si>
    <t>Der Auftragnehmer legt dem Auftraggeber nach erbrachter Leistung einen schriftlichen Leistungsnachweis zur Kontrolle und Anerkennung vor. Der anerkannte, gegengezeichnete Leistungsnachweis wird mit der Rechnung eingereicht.</t>
  </si>
  <si>
    <r>
      <rPr>
        <b/>
        <sz val="10"/>
        <rFont val="Arial"/>
        <family val="2"/>
      </rPr>
      <t>Rattenbekämpfung</t>
    </r>
    <r>
      <rPr>
        <sz val="10"/>
        <rFont val="Arial"/>
        <family val="2"/>
      </rPr>
      <t xml:space="preserve">
Durchführung einer Rattenbekämpfung in einem lokal begrenztem Bereich (wenige Zimmer/Hauseingänge betroffen und keine systemische Besiedlung eines größeren Bereiches);
Einrichten einer Bekämpfungsmaßnahme.
Eine Hauptbehandlung bestehend aus bis zu 7 Köderstationen und/oder Schlagfallen</t>
    </r>
  </si>
  <si>
    <t>Preis pro Nest/ pro lokale Befallsmeldung</t>
  </si>
  <si>
    <t>2.1</t>
  </si>
  <si>
    <t>2.2</t>
  </si>
  <si>
    <t>2.3</t>
  </si>
  <si>
    <r>
      <rPr>
        <b/>
        <i/>
        <sz val="10"/>
        <rFont val="Arial"/>
        <family val="2"/>
      </rPr>
      <t>Zuschlag Sicherheitsliegenschaften / Justizvollzugsanstalten</t>
    </r>
    <r>
      <rPr>
        <i/>
        <sz val="10"/>
        <rFont val="Arial"/>
        <family val="2"/>
      </rPr>
      <t xml:space="preserve">                                                                                                            Für Einsätze in Justizvollzugsanstalten und vergleichbaren Sicherheitsliegenschaften wird ein Zuschlag je Einsatz vergütet.
Mit dem Zuschlag sind sämtliche Wartezeiten, An- und Abmeldungen, Sicherheitskontrollen sowie sonstige objektbedingte Verzögerungen abgegolten.</t>
    </r>
  </si>
  <si>
    <r>
      <rPr>
        <b/>
        <i/>
        <sz val="10"/>
        <rFont val="Arial"/>
        <family val="2"/>
      </rPr>
      <t xml:space="preserve">Inselzuschlag  </t>
    </r>
    <r>
      <rPr>
        <i/>
        <sz val="10"/>
        <rFont val="Arial"/>
        <family val="2"/>
      </rPr>
      <t xml:space="preserve">                                                                                                                                                                                  Für Leistungen auf den Inselstandorten (insbesondere Sylt, Föhr, Amrum sowie weitere nicht festlandgebundene Standorte) wird ein Zuschlag je Anfahrt vergütet.
Mit dem Zuschlag sind sämtliche inselbedingten Mehrkosten, Reisezeiten, Fährkosten und sonstigen Aufwendungen abgegolten.</t>
    </r>
  </si>
  <si>
    <t xml:space="preserve"> </t>
  </si>
  <si>
    <t>Los 02 316 Nord</t>
  </si>
  <si>
    <t>1.1</t>
  </si>
  <si>
    <t>Hochschule Flensburg</t>
  </si>
  <si>
    <t>Mensa u. Cafeteria</t>
  </si>
  <si>
    <t>1.2</t>
  </si>
  <si>
    <t>1.3</t>
  </si>
  <si>
    <t>1.4</t>
  </si>
  <si>
    <t>1.5</t>
  </si>
  <si>
    <t>Mensa im Geb. B</t>
  </si>
  <si>
    <t xml:space="preserve">Aufgrund des erhöhten Zeit- und Kostenaufwandes für die Anreise zu Inselstandorten (mit Ausnahme der Insel Fehmarn) wird dem Auftragnehmer je Einsatztag ein pauschaler Mehraufwand gewährt. </t>
  </si>
  <si>
    <t>Dieser wird gemäß der entsprechenden Position des Leistungsverzeichnisses II. Anfahrtskosten + Stundenverrechnung berechnet.</t>
  </si>
  <si>
    <t>Rattenköderstation (RMS)</t>
  </si>
  <si>
    <t>Mauseköderstation (MMS)</t>
  </si>
  <si>
    <t xml:space="preserve">Aufgrund des erhöhten Zeit- und Kostenaufwandes infolge von Sicherheitskontrollen, An- und Abmeldungen sowie objektspezifischen Zutrittsregelungen in Justizvollzugsanstalten wird dem </t>
  </si>
  <si>
    <t>Auftragnehmer je Einsatztag ein pauschaler Mehraufwand gewährt. Dieser wird gemäß der entsprechenden Position des Leistungsverzeichnisses II. Anfahrtskosten + Stundenverrechnung berechnet.</t>
  </si>
  <si>
    <t xml:space="preserve">SB_2026_01 / ZV-GV-26-0950000-412.02
</t>
  </si>
  <si>
    <t>SB_2026_01 / ZV-GV-26-0950000-412.02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</si>
</sst>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font>
    <font>
      <sz val="10"/>
      <name val="Arial"/>
      <family val="2"/>
    </font>
    <font>
      <b/>
      <i/>
      <sz val="10"/>
      <name val="Arial"/>
      <family val="2"/>
    </font>
    <font>
      <b/>
      <i/>
      <sz val="11"/>
      <name val="Univers"/>
      <family val="2"/>
    </font>
    <font>
      <b/>
      <sz val="10"/>
      <name val="Arial"/>
      <family val="2"/>
    </font>
    <font>
      <b/>
      <i/>
      <sz val="16"/>
      <name val="Arial"/>
      <family val="2"/>
    </font>
    <font>
      <sz val="12"/>
      <name val="Arial"/>
      <family val="2"/>
    </font>
    <font>
      <b/>
      <i/>
      <sz val="12"/>
      <name val="Arial"/>
      <family val="2"/>
    </font>
    <font>
      <i/>
      <sz val="12"/>
      <name val="Arial"/>
      <family val="2"/>
    </font>
    <font>
      <b/>
      <i/>
      <sz val="14"/>
      <name val="Arial"/>
      <family val="2"/>
    </font>
    <font>
      <b/>
      <i/>
      <sz val="11"/>
      <name val="Arial"/>
      <family val="2"/>
    </font>
    <font>
      <b/>
      <sz val="11"/>
      <name val="Arial"/>
      <family val="2"/>
    </font>
    <font>
      <b/>
      <sz val="12"/>
      <name val="Arial"/>
      <family val="2"/>
    </font>
    <font>
      <i/>
      <sz val="8"/>
      <name val="Arial"/>
      <family val="2"/>
    </font>
    <font>
      <i/>
      <sz val="16"/>
      <name val="Arial"/>
      <family val="2"/>
    </font>
    <font>
      <sz val="9"/>
      <name val="Arial"/>
      <family val="2"/>
    </font>
    <font>
      <sz val="8"/>
      <name val="Arial"/>
      <family val="2"/>
    </font>
    <font>
      <i/>
      <sz val="10"/>
      <name val="Arial"/>
      <family val="2"/>
    </font>
  </fonts>
  <fills count="7">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rgb="FFFFFFCC"/>
        <bgColor indexed="64"/>
      </patternFill>
    </fill>
    <fill>
      <patternFill patternType="solid">
        <fgColor theme="4" tint="0.59999389629810485"/>
        <bgColor indexed="64"/>
      </patternFill>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top style="hair">
        <color auto="1"/>
      </top>
      <bottom/>
      <diagonal/>
    </border>
    <border>
      <left/>
      <right/>
      <top/>
      <bottom style="hair">
        <color auto="1"/>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style="medium">
        <color auto="1"/>
      </top>
      <bottom/>
      <diagonal/>
    </border>
  </borders>
  <cellStyleXfs count="2">
    <xf numFmtId="0" fontId="0" fillId="0" borderId="0"/>
    <xf numFmtId="0" fontId="1" fillId="0" borderId="0"/>
  </cellStyleXfs>
  <cellXfs count="168">
    <xf numFmtId="0" fontId="0" fillId="0" borderId="0" xfId="0"/>
    <xf numFmtId="0" fontId="1" fillId="0" borderId="0" xfId="1" applyFont="1" applyProtection="1"/>
    <xf numFmtId="0" fontId="1" fillId="0" borderId="0" xfId="1" applyBorder="1" applyAlignment="1" applyProtection="1"/>
    <xf numFmtId="0" fontId="3" fillId="0" borderId="0" xfId="1" applyFont="1" applyBorder="1" applyAlignment="1" applyProtection="1"/>
    <xf numFmtId="0" fontId="1" fillId="0" borderId="0" xfId="1" applyFont="1" applyBorder="1" applyProtection="1"/>
    <xf numFmtId="0" fontId="1" fillId="0" borderId="0" xfId="1" applyFont="1" applyAlignment="1" applyProtection="1">
      <alignment horizontal="center"/>
    </xf>
    <xf numFmtId="0" fontId="5" fillId="0" borderId="0" xfId="1" applyFont="1" applyAlignment="1" applyProtection="1">
      <alignment horizontal="left" vertical="center"/>
    </xf>
    <xf numFmtId="0" fontId="1" fillId="0" borderId="0" xfId="1" applyAlignment="1" applyProtection="1">
      <alignment vertical="center"/>
    </xf>
    <xf numFmtId="0" fontId="4" fillId="0" borderId="0" xfId="1" applyFont="1" applyAlignment="1" applyProtection="1">
      <alignment vertical="center"/>
    </xf>
    <xf numFmtId="0" fontId="1" fillId="0" borderId="0" xfId="1" applyFont="1" applyBorder="1" applyAlignment="1" applyProtection="1"/>
    <xf numFmtId="0" fontId="2" fillId="0" borderId="0" xfId="1" applyFont="1" applyBorder="1" applyProtection="1"/>
    <xf numFmtId="0" fontId="1" fillId="0" borderId="0" xfId="1" applyFont="1" applyFill="1" applyBorder="1" applyAlignment="1" applyProtection="1"/>
    <xf numFmtId="4" fontId="1" fillId="0" borderId="0" xfId="1" applyNumberFormat="1" applyFont="1" applyAlignment="1" applyProtection="1">
      <alignment horizontal="center"/>
    </xf>
    <xf numFmtId="1" fontId="1" fillId="0" borderId="0" xfId="1" applyNumberFormat="1" applyFont="1" applyAlignment="1" applyProtection="1">
      <alignment horizontal="center"/>
    </xf>
    <xf numFmtId="1" fontId="6" fillId="0" borderId="0" xfId="1" applyNumberFormat="1" applyFont="1" applyBorder="1" applyAlignment="1" applyProtection="1">
      <alignment horizontal="center"/>
    </xf>
    <xf numFmtId="0" fontId="1" fillId="0" borderId="0" xfId="1" applyFont="1" applyBorder="1" applyAlignment="1" applyProtection="1">
      <alignment horizontal="left" vertical="center" wrapText="1"/>
    </xf>
    <xf numFmtId="1" fontId="1" fillId="0" borderId="0" xfId="1" applyNumberFormat="1" applyFont="1" applyBorder="1" applyAlignment="1" applyProtection="1">
      <alignment horizontal="center"/>
    </xf>
    <xf numFmtId="1" fontId="1" fillId="2" borderId="0" xfId="1" applyNumberFormat="1" applyFill="1" applyBorder="1" applyAlignment="1" applyProtection="1">
      <alignment horizontal="center"/>
    </xf>
    <xf numFmtId="1" fontId="1" fillId="0" borderId="0" xfId="1" applyNumberFormat="1" applyAlignment="1" applyProtection="1">
      <alignment horizontal="center" vertical="center"/>
    </xf>
    <xf numFmtId="4" fontId="1" fillId="2" borderId="0" xfId="1" applyNumberFormat="1" applyFill="1" applyBorder="1" applyAlignment="1" applyProtection="1"/>
    <xf numFmtId="4" fontId="1" fillId="0" borderId="0" xfId="1" applyNumberFormat="1" applyAlignment="1" applyProtection="1">
      <alignment vertical="center"/>
    </xf>
    <xf numFmtId="4" fontId="6" fillId="0" borderId="0" xfId="1" applyNumberFormat="1" applyFont="1" applyBorder="1" applyAlignment="1" applyProtection="1"/>
    <xf numFmtId="4" fontId="1" fillId="0" borderId="0" xfId="1" applyNumberFormat="1" applyFont="1" applyBorder="1" applyAlignment="1" applyProtection="1">
      <alignment horizontal="center"/>
    </xf>
    <xf numFmtId="0" fontId="4" fillId="5" borderId="6" xfId="1" applyFont="1" applyFill="1" applyBorder="1" applyAlignment="1" applyProtection="1">
      <alignment horizontal="left" vertical="center" wrapText="1"/>
    </xf>
    <xf numFmtId="4" fontId="1" fillId="5" borderId="6" xfId="1" applyNumberFormat="1" applyFill="1" applyBorder="1" applyAlignment="1" applyProtection="1">
      <alignment horizontal="center" vertical="center" wrapText="1"/>
    </xf>
    <xf numFmtId="4" fontId="1" fillId="5" borderId="8" xfId="1" applyNumberFormat="1" applyFill="1" applyBorder="1" applyAlignment="1" applyProtection="1">
      <alignment horizontal="center" vertical="center" wrapText="1"/>
    </xf>
    <xf numFmtId="0" fontId="1" fillId="6" borderId="0" xfId="1" applyFont="1" applyFill="1" applyProtection="1"/>
    <xf numFmtId="0" fontId="1" fillId="6" borderId="0" xfId="1" applyFont="1" applyFill="1" applyAlignment="1" applyProtection="1">
      <alignment horizontal="left"/>
    </xf>
    <xf numFmtId="1" fontId="1" fillId="6" borderId="0" xfId="1" applyNumberFormat="1" applyFont="1" applyFill="1" applyAlignment="1" applyProtection="1">
      <alignment horizontal="center"/>
    </xf>
    <xf numFmtId="4" fontId="1" fillId="6" borderId="0" xfId="1" applyNumberFormat="1" applyFont="1" applyFill="1" applyAlignment="1" applyProtection="1">
      <alignment horizontal="center"/>
    </xf>
    <xf numFmtId="0" fontId="5" fillId="0" borderId="0" xfId="1" applyFont="1" applyBorder="1" applyProtection="1"/>
    <xf numFmtId="4" fontId="4" fillId="0" borderId="9" xfId="1" applyNumberFormat="1" applyFont="1" applyBorder="1" applyAlignment="1" applyProtection="1">
      <alignment horizontal="right" vertical="top"/>
    </xf>
    <xf numFmtId="0" fontId="1" fillId="0" borderId="0" xfId="1" applyFont="1" applyAlignment="1" applyProtection="1">
      <alignment vertical="top"/>
    </xf>
    <xf numFmtId="0" fontId="1" fillId="5" borderId="11" xfId="1" applyFont="1" applyFill="1" applyBorder="1" applyAlignment="1" applyProtection="1">
      <alignment horizontal="left" vertical="center" wrapText="1"/>
    </xf>
    <xf numFmtId="4" fontId="1" fillId="6" borderId="12" xfId="1" applyNumberFormat="1" applyFont="1" applyFill="1" applyBorder="1" applyAlignment="1" applyProtection="1">
      <alignment horizontal="right" vertical="top"/>
    </xf>
    <xf numFmtId="4" fontId="4" fillId="6" borderId="13" xfId="1" applyNumberFormat="1" applyFont="1" applyFill="1" applyBorder="1" applyAlignment="1" applyProtection="1">
      <alignment horizontal="right" vertical="top"/>
    </xf>
    <xf numFmtId="4" fontId="1" fillId="6" borderId="14" xfId="1" applyNumberFormat="1" applyFont="1" applyFill="1" applyBorder="1" applyAlignment="1" applyProtection="1">
      <alignment horizontal="right" vertical="top"/>
    </xf>
    <xf numFmtId="4" fontId="4" fillId="6" borderId="15" xfId="1" applyNumberFormat="1" applyFont="1" applyFill="1" applyBorder="1" applyAlignment="1" applyProtection="1">
      <alignment horizontal="right" vertical="top"/>
    </xf>
    <xf numFmtId="0" fontId="7" fillId="3" borderId="10" xfId="1" applyFont="1" applyFill="1" applyBorder="1" applyAlignment="1" applyProtection="1">
      <alignment horizontal="center" vertical="center" wrapText="1"/>
    </xf>
    <xf numFmtId="1" fontId="7" fillId="3" borderId="1" xfId="1" applyNumberFormat="1" applyFont="1" applyFill="1" applyBorder="1" applyAlignment="1" applyProtection="1">
      <alignment horizontal="left" vertical="center" wrapText="1"/>
    </xf>
    <xf numFmtId="4" fontId="8" fillId="3" borderId="3" xfId="1" applyNumberFormat="1" applyFont="1" applyFill="1" applyBorder="1" applyAlignment="1" applyProtection="1">
      <alignment horizontal="left" vertical="center" wrapText="1"/>
    </xf>
    <xf numFmtId="0" fontId="8" fillId="0" borderId="0" xfId="1" applyFont="1" applyBorder="1" applyAlignment="1" applyProtection="1">
      <alignment horizontal="left" vertical="center" wrapText="1"/>
    </xf>
    <xf numFmtId="0" fontId="1" fillId="0" borderId="0" xfId="1" applyBorder="1" applyAlignment="1" applyProtection="1"/>
    <xf numFmtId="0" fontId="9" fillId="0" borderId="0" xfId="1" applyFont="1" applyBorder="1" applyProtection="1"/>
    <xf numFmtId="0" fontId="4" fillId="0" borderId="0" xfId="1" applyFont="1" applyBorder="1" applyAlignment="1" applyProtection="1"/>
    <xf numFmtId="0" fontId="4" fillId="5" borderId="8" xfId="1" applyFont="1" applyFill="1" applyBorder="1" applyAlignment="1" applyProtection="1">
      <alignment horizontal="left" vertical="center" wrapText="1"/>
    </xf>
    <xf numFmtId="0" fontId="1" fillId="5" borderId="6" xfId="1" applyFont="1" applyFill="1" applyBorder="1" applyAlignment="1" applyProtection="1">
      <alignment horizontal="left" vertical="center" wrapText="1"/>
    </xf>
    <xf numFmtId="0" fontId="1" fillId="5" borderId="7" xfId="1" applyFont="1" applyFill="1" applyBorder="1" applyAlignment="1" applyProtection="1">
      <alignment horizontal="left" vertical="center" wrapText="1"/>
    </xf>
    <xf numFmtId="0" fontId="1" fillId="5" borderId="8" xfId="1" applyFont="1" applyFill="1" applyBorder="1" applyAlignment="1" applyProtection="1">
      <alignment horizontal="left" vertical="center" wrapText="1"/>
    </xf>
    <xf numFmtId="1" fontId="1" fillId="5" borderId="6" xfId="1" applyNumberFormat="1" applyFill="1" applyBorder="1" applyAlignment="1" applyProtection="1">
      <alignment horizontal="center" vertical="center" wrapText="1"/>
    </xf>
    <xf numFmtId="1" fontId="1" fillId="5" borderId="7" xfId="1" applyNumberFormat="1" applyFill="1" applyBorder="1" applyAlignment="1" applyProtection="1">
      <alignment horizontal="center" vertical="center" wrapText="1"/>
    </xf>
    <xf numFmtId="1" fontId="1" fillId="5" borderId="8" xfId="1" applyNumberFormat="1" applyFill="1" applyBorder="1" applyAlignment="1" applyProtection="1">
      <alignment horizontal="center" vertical="center" wrapText="1"/>
    </xf>
    <xf numFmtId="0" fontId="1" fillId="0" borderId="0" xfId="1" applyFont="1" applyAlignment="1" applyProtection="1">
      <alignment wrapText="1"/>
    </xf>
    <xf numFmtId="4" fontId="11" fillId="5" borderId="8" xfId="1" applyNumberFormat="1" applyFont="1" applyFill="1" applyBorder="1" applyAlignment="1" applyProtection="1">
      <alignment horizontal="center" vertical="center" wrapText="1"/>
    </xf>
    <xf numFmtId="4" fontId="11" fillId="5" borderId="6" xfId="1" applyNumberFormat="1" applyFont="1" applyFill="1" applyBorder="1" applyAlignment="1" applyProtection="1">
      <alignment horizontal="center" vertical="center" wrapText="1"/>
    </xf>
    <xf numFmtId="0" fontId="1" fillId="0" borderId="0" xfId="0" applyFont="1" applyProtection="1"/>
    <xf numFmtId="4" fontId="12" fillId="0" borderId="26" xfId="1" applyNumberFormat="1" applyFont="1" applyBorder="1" applyAlignment="1" applyProtection="1">
      <alignment horizontal="right" vertical="center"/>
    </xf>
    <xf numFmtId="0" fontId="1" fillId="0" borderId="0" xfId="0" applyFont="1" applyBorder="1" applyAlignment="1" applyProtection="1">
      <alignment horizontal="left"/>
    </xf>
    <xf numFmtId="0" fontId="1" fillId="0" borderId="0" xfId="0" applyFont="1" applyBorder="1" applyProtection="1"/>
    <xf numFmtId="0" fontId="2" fillId="0" borderId="0" xfId="0" applyFont="1" applyBorder="1" applyProtection="1"/>
    <xf numFmtId="0" fontId="5" fillId="0" borderId="0" xfId="0" applyFont="1" applyBorder="1" applyAlignment="1" applyProtection="1">
      <alignment horizontal="left" vertical="center"/>
    </xf>
    <xf numFmtId="0" fontId="1" fillId="0" borderId="0" xfId="0" applyFont="1" applyFill="1" applyBorder="1" applyProtection="1"/>
    <xf numFmtId="4" fontId="13" fillId="0" borderId="0" xfId="0" applyNumberFormat="1" applyFont="1" applyFill="1" applyBorder="1" applyAlignment="1" applyProtection="1">
      <alignment horizontal="right"/>
    </xf>
    <xf numFmtId="0" fontId="2" fillId="0" borderId="0" xfId="0" applyFont="1" applyFill="1" applyBorder="1" applyProtection="1"/>
    <xf numFmtId="0" fontId="14" fillId="0" borderId="0" xfId="0" applyFont="1" applyBorder="1" applyAlignment="1" applyProtection="1">
      <alignment horizontal="left" vertical="center"/>
    </xf>
    <xf numFmtId="0" fontId="1" fillId="0" borderId="0" xfId="0" applyFont="1" applyAlignment="1" applyProtection="1">
      <alignment horizontal="center"/>
    </xf>
    <xf numFmtId="0" fontId="1" fillId="0" borderId="27" xfId="0" applyFont="1" applyBorder="1" applyProtection="1"/>
    <xf numFmtId="0" fontId="1" fillId="0" borderId="27" xfId="0" applyFont="1" applyBorder="1" applyAlignment="1" applyProtection="1">
      <alignment horizontal="center"/>
    </xf>
    <xf numFmtId="1" fontId="1" fillId="0" borderId="25" xfId="1" applyNumberFormat="1" applyFont="1" applyBorder="1" applyAlignment="1" applyProtection="1">
      <alignment horizontal="center"/>
    </xf>
    <xf numFmtId="0" fontId="1" fillId="0" borderId="25" xfId="1" applyFont="1" applyBorder="1" applyProtection="1"/>
    <xf numFmtId="0" fontId="1" fillId="0" borderId="25" xfId="1" applyFont="1" applyBorder="1" applyAlignment="1" applyProtection="1"/>
    <xf numFmtId="0" fontId="9" fillId="0" borderId="23" xfId="1" applyFont="1" applyBorder="1" applyProtection="1"/>
    <xf numFmtId="1" fontId="6" fillId="0" borderId="0" xfId="1" applyNumberFormat="1" applyFont="1" applyAlignment="1" applyProtection="1">
      <alignment horizontal="center"/>
    </xf>
    <xf numFmtId="0" fontId="1" fillId="0" borderId="0" xfId="1" applyBorder="1" applyAlignment="1" applyProtection="1"/>
    <xf numFmtId="0" fontId="1" fillId="0" borderId="0" xfId="1" applyFont="1" applyBorder="1" applyAlignment="1" applyProtection="1">
      <alignment horizontal="center"/>
    </xf>
    <xf numFmtId="4" fontId="1" fillId="5" borderId="7" xfId="1" applyNumberFormat="1" applyFill="1" applyBorder="1" applyAlignment="1" applyProtection="1">
      <alignment horizontal="center" wrapText="1"/>
    </xf>
    <xf numFmtId="4" fontId="12" fillId="0" borderId="9" xfId="1" applyNumberFormat="1" applyFont="1" applyBorder="1" applyAlignment="1" applyProtection="1">
      <alignment horizontal="right" indent="1"/>
    </xf>
    <xf numFmtId="4" fontId="12" fillId="0" borderId="0" xfId="1" applyNumberFormat="1" applyFont="1" applyAlignment="1" applyProtection="1">
      <alignment horizontal="center"/>
    </xf>
    <xf numFmtId="1" fontId="1" fillId="0" borderId="9" xfId="1" applyNumberFormat="1" applyFont="1" applyBorder="1" applyAlignment="1" applyProtection="1">
      <alignment horizontal="center" vertical="center"/>
    </xf>
    <xf numFmtId="0" fontId="4" fillId="0" borderId="0" xfId="1" applyFont="1" applyProtection="1"/>
    <xf numFmtId="4" fontId="1" fillId="4" borderId="9" xfId="1" applyNumberFormat="1" applyFont="1" applyFill="1" applyBorder="1" applyAlignment="1" applyProtection="1">
      <alignment horizontal="right" vertical="top"/>
      <protection locked="0"/>
    </xf>
    <xf numFmtId="49" fontId="1" fillId="0" borderId="23" xfId="1" applyNumberFormat="1" applyFont="1" applyBorder="1" applyAlignment="1" applyProtection="1">
      <alignment vertical="center"/>
    </xf>
    <xf numFmtId="0" fontId="1" fillId="0" borderId="24" xfId="1" applyFont="1" applyBorder="1" applyAlignment="1" applyProtection="1">
      <alignment vertical="center"/>
    </xf>
    <xf numFmtId="0" fontId="1" fillId="0" borderId="9" xfId="1" applyFont="1" applyBorder="1" applyAlignment="1" applyProtection="1">
      <alignment horizontal="left" vertical="center"/>
    </xf>
    <xf numFmtId="0" fontId="1" fillId="0" borderId="9" xfId="1" applyFont="1" applyBorder="1" applyAlignment="1" applyProtection="1">
      <alignment vertical="center" wrapText="1"/>
    </xf>
    <xf numFmtId="4" fontId="1" fillId="4" borderId="9" xfId="1" applyNumberFormat="1" applyFont="1" applyFill="1" applyBorder="1" applyAlignment="1" applyProtection="1">
      <alignment horizontal="right" vertical="center"/>
      <protection locked="0"/>
    </xf>
    <xf numFmtId="4" fontId="1" fillId="0" borderId="9" xfId="1" applyNumberFormat="1" applyFont="1" applyBorder="1" applyAlignment="1" applyProtection="1">
      <alignment horizontal="right" vertical="center"/>
    </xf>
    <xf numFmtId="4" fontId="4" fillId="0" borderId="9" xfId="1" applyNumberFormat="1" applyFont="1" applyBorder="1" applyAlignment="1" applyProtection="1">
      <alignment horizontal="right" vertical="center"/>
    </xf>
    <xf numFmtId="1" fontId="1" fillId="0" borderId="17" xfId="1" applyNumberFormat="1" applyFont="1" applyBorder="1" applyAlignment="1" applyProtection="1">
      <alignment horizontal="center" vertical="center"/>
    </xf>
    <xf numFmtId="1" fontId="1" fillId="0" borderId="18" xfId="1" applyNumberFormat="1" applyFont="1" applyBorder="1" applyAlignment="1" applyProtection="1">
      <alignment horizontal="center" vertical="center"/>
    </xf>
    <xf numFmtId="1" fontId="1" fillId="0" borderId="16" xfId="1" applyNumberFormat="1" applyFont="1" applyBorder="1" applyAlignment="1" applyProtection="1">
      <alignment horizontal="center" vertical="center"/>
    </xf>
    <xf numFmtId="0" fontId="1" fillId="0" borderId="16" xfId="1" applyFont="1" applyBorder="1" applyAlignment="1" applyProtection="1">
      <alignment horizontal="center" vertical="center"/>
    </xf>
    <xf numFmtId="0" fontId="1" fillId="0" borderId="17" xfId="1" applyFont="1" applyBorder="1" applyAlignment="1" applyProtection="1">
      <alignment horizontal="center" vertical="center"/>
    </xf>
    <xf numFmtId="0" fontId="1" fillId="0" borderId="18" xfId="1" applyFont="1" applyBorder="1" applyAlignment="1" applyProtection="1">
      <alignment horizontal="center" vertical="center"/>
    </xf>
    <xf numFmtId="0" fontId="7" fillId="3" borderId="1" xfId="1" applyFont="1" applyFill="1" applyBorder="1" applyAlignment="1" applyProtection="1">
      <alignment horizontal="center" vertical="center" wrapText="1"/>
    </xf>
    <xf numFmtId="4" fontId="10" fillId="0" borderId="0" xfId="1" applyNumberFormat="1" applyFont="1" applyAlignment="1" applyProtection="1">
      <alignment horizontal="center" vertical="center"/>
    </xf>
    <xf numFmtId="0" fontId="1" fillId="0" borderId="23" xfId="1" applyFont="1" applyBorder="1" applyAlignment="1" applyProtection="1">
      <alignment horizontal="center" vertical="center"/>
    </xf>
    <xf numFmtId="49" fontId="1" fillId="0" borderId="23" xfId="1" applyNumberFormat="1" applyFont="1" applyBorder="1" applyAlignment="1" applyProtection="1">
      <alignment horizontal="center" vertical="center"/>
    </xf>
    <xf numFmtId="4" fontId="1" fillId="4" borderId="18" xfId="1" applyNumberFormat="1" applyFont="1" applyFill="1" applyBorder="1" applyAlignment="1" applyProtection="1">
      <alignment horizontal="right" vertical="top"/>
      <protection locked="0"/>
    </xf>
    <xf numFmtId="4" fontId="1" fillId="6" borderId="19" xfId="1" applyNumberFormat="1" applyFont="1" applyFill="1" applyBorder="1" applyAlignment="1" applyProtection="1">
      <alignment horizontal="right" vertical="top"/>
    </xf>
    <xf numFmtId="4" fontId="1" fillId="0" borderId="25" xfId="1" applyNumberFormat="1" applyFont="1" applyBorder="1" applyAlignment="1" applyProtection="1">
      <alignment horizontal="center"/>
    </xf>
    <xf numFmtId="1" fontId="1" fillId="0" borderId="22" xfId="1" applyNumberFormat="1" applyFont="1" applyBorder="1" applyAlignment="1" applyProtection="1">
      <alignment horizontal="center"/>
    </xf>
    <xf numFmtId="4" fontId="4" fillId="0" borderId="24" xfId="1" applyNumberFormat="1" applyFont="1" applyBorder="1" applyAlignment="1" applyProtection="1">
      <alignment horizontal="right"/>
    </xf>
    <xf numFmtId="0" fontId="1" fillId="0" borderId="0" xfId="1"/>
    <xf numFmtId="1" fontId="1" fillId="0" borderId="0" xfId="1" applyNumberFormat="1" applyAlignment="1">
      <alignment horizontal="center"/>
    </xf>
    <xf numFmtId="0" fontId="1" fillId="0" borderId="0" xfId="1" applyFont="1" applyFill="1" applyBorder="1" applyAlignment="1" applyProtection="1">
      <alignment horizontal="left" vertical="top" wrapText="1"/>
    </xf>
    <xf numFmtId="0" fontId="2" fillId="0" borderId="1" xfId="1" applyFont="1" applyBorder="1" applyAlignment="1" applyProtection="1">
      <alignment horizontal="center" vertical="center" wrapText="1"/>
    </xf>
    <xf numFmtId="0" fontId="1" fillId="0" borderId="2" xfId="1" applyBorder="1" applyAlignment="1" applyProtection="1"/>
    <xf numFmtId="0" fontId="1" fillId="0" borderId="4" xfId="1" applyBorder="1" applyAlignment="1" applyProtection="1"/>
    <xf numFmtId="0" fontId="1" fillId="0" borderId="0" xfId="1" applyBorder="1" applyAlignment="1" applyProtection="1"/>
    <xf numFmtId="0" fontId="1" fillId="0" borderId="6" xfId="1" applyBorder="1" applyAlignment="1" applyProtection="1"/>
    <xf numFmtId="0" fontId="1" fillId="0" borderId="7" xfId="1" applyBorder="1" applyAlignment="1" applyProtection="1"/>
    <xf numFmtId="49" fontId="3" fillId="0" borderId="1" xfId="1" applyNumberFormat="1" applyFont="1" applyBorder="1" applyAlignment="1" applyProtection="1">
      <alignment horizontal="center"/>
    </xf>
    <xf numFmtId="49" fontId="3" fillId="0" borderId="2" xfId="1" applyNumberFormat="1" applyFont="1" applyBorder="1" applyAlignment="1" applyProtection="1">
      <alignment horizontal="center"/>
    </xf>
    <xf numFmtId="49" fontId="3" fillId="0" borderId="3" xfId="1" applyNumberFormat="1" applyFont="1" applyBorder="1" applyAlignment="1" applyProtection="1">
      <alignment horizontal="center"/>
    </xf>
    <xf numFmtId="0" fontId="1" fillId="0" borderId="1" xfId="1" applyBorder="1" applyAlignment="1" applyProtection="1">
      <alignment horizontal="center"/>
    </xf>
    <xf numFmtId="0" fontId="1" fillId="0" borderId="3" xfId="1" applyBorder="1" applyAlignment="1" applyProtection="1">
      <alignment horizontal="center"/>
    </xf>
    <xf numFmtId="0" fontId="1" fillId="0" borderId="4" xfId="1" applyBorder="1" applyAlignment="1" applyProtection="1">
      <alignment horizontal="center"/>
    </xf>
    <xf numFmtId="0" fontId="1" fillId="0" borderId="5" xfId="1" applyBorder="1" applyAlignment="1" applyProtection="1">
      <alignment horizontal="center"/>
    </xf>
    <xf numFmtId="0" fontId="1" fillId="0" borderId="6" xfId="1" applyBorder="1" applyAlignment="1" applyProtection="1">
      <alignment horizontal="center"/>
    </xf>
    <xf numFmtId="0" fontId="1" fillId="0" borderId="8" xfId="1" applyBorder="1" applyAlignment="1" applyProtection="1">
      <alignment horizontal="center"/>
    </xf>
    <xf numFmtId="0" fontId="1" fillId="0" borderId="4" xfId="1" applyFont="1" applyBorder="1" applyAlignment="1" applyProtection="1">
      <alignment horizontal="center"/>
    </xf>
    <xf numFmtId="0" fontId="1" fillId="0" borderId="0" xfId="1" applyFont="1" applyBorder="1" applyAlignment="1" applyProtection="1">
      <alignment horizontal="center"/>
    </xf>
    <xf numFmtId="0" fontId="1" fillId="0" borderId="5" xfId="1" applyFont="1" applyBorder="1" applyAlignment="1" applyProtection="1">
      <alignment horizontal="center"/>
    </xf>
    <xf numFmtId="0" fontId="12" fillId="0" borderId="4" xfId="1" applyFont="1" applyBorder="1" applyAlignment="1" applyProtection="1">
      <alignment horizontal="center"/>
    </xf>
    <xf numFmtId="0" fontId="12" fillId="0" borderId="0" xfId="1" applyFont="1" applyBorder="1" applyAlignment="1" applyProtection="1">
      <alignment horizontal="center"/>
    </xf>
    <xf numFmtId="0" fontId="12" fillId="0" borderId="5" xfId="1" applyFont="1" applyBorder="1" applyAlignment="1" applyProtection="1">
      <alignment horizontal="center"/>
    </xf>
    <xf numFmtId="0" fontId="1" fillId="0" borderId="4" xfId="1" applyBorder="1" applyAlignment="1" applyProtection="1">
      <alignment horizontal="center" wrapText="1"/>
    </xf>
    <xf numFmtId="0" fontId="1" fillId="0" borderId="0" xfId="1" applyBorder="1" applyAlignment="1" applyProtection="1">
      <alignment horizontal="center"/>
    </xf>
    <xf numFmtId="0" fontId="3" fillId="0" borderId="6" xfId="1" applyFont="1" applyBorder="1" applyAlignment="1" applyProtection="1">
      <alignment horizontal="center"/>
    </xf>
    <xf numFmtId="0" fontId="3" fillId="0" borderId="7" xfId="1" applyFont="1" applyBorder="1" applyAlignment="1" applyProtection="1">
      <alignment horizontal="center"/>
    </xf>
    <xf numFmtId="0" fontId="3" fillId="0" borderId="8" xfId="1" applyFont="1" applyBorder="1" applyAlignment="1" applyProtection="1">
      <alignment horizontal="center"/>
    </xf>
    <xf numFmtId="0" fontId="1" fillId="0" borderId="14" xfId="1" applyFont="1" applyBorder="1" applyAlignment="1" applyProtection="1">
      <alignment horizontal="right" vertical="top" wrapText="1"/>
    </xf>
    <xf numFmtId="0" fontId="1" fillId="0" borderId="20" xfId="1" applyFont="1" applyBorder="1" applyAlignment="1" applyProtection="1">
      <alignment horizontal="right" vertical="top" wrapText="1"/>
    </xf>
    <xf numFmtId="0" fontId="1" fillId="0" borderId="15" xfId="1" applyFont="1" applyBorder="1" applyAlignment="1" applyProtection="1">
      <alignment horizontal="right" vertical="top" wrapText="1"/>
    </xf>
    <xf numFmtId="0" fontId="2" fillId="0" borderId="12" xfId="1" applyFont="1" applyBorder="1" applyAlignment="1" applyProtection="1">
      <alignment horizontal="left" vertical="top" wrapText="1"/>
    </xf>
    <xf numFmtId="0" fontId="2" fillId="0" borderId="19" xfId="1" applyFont="1" applyBorder="1" applyAlignment="1" applyProtection="1">
      <alignment horizontal="left" vertical="top" wrapText="1"/>
    </xf>
    <xf numFmtId="0" fontId="2" fillId="0" borderId="13" xfId="1" applyFont="1" applyBorder="1" applyAlignment="1" applyProtection="1">
      <alignment horizontal="left" vertical="top" wrapText="1"/>
    </xf>
    <xf numFmtId="0" fontId="1" fillId="0" borderId="21" xfId="1" applyFont="1" applyBorder="1" applyAlignment="1" applyProtection="1">
      <alignment horizontal="left" vertical="top" wrapText="1"/>
    </xf>
    <xf numFmtId="0" fontId="1" fillId="0" borderId="0" xfId="1" applyFont="1" applyBorder="1" applyAlignment="1" applyProtection="1">
      <alignment horizontal="left" vertical="top" wrapText="1"/>
    </xf>
    <xf numFmtId="0" fontId="1" fillId="0" borderId="22" xfId="1" applyFont="1" applyBorder="1" applyAlignment="1" applyProtection="1">
      <alignment horizontal="left" vertical="top" wrapText="1"/>
    </xf>
    <xf numFmtId="0" fontId="1" fillId="0" borderId="14"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1" fillId="0" borderId="15" xfId="1" applyFont="1" applyBorder="1" applyAlignment="1" applyProtection="1">
      <alignment horizontal="left" vertical="top" wrapText="1"/>
    </xf>
    <xf numFmtId="0" fontId="17" fillId="0" borderId="12" xfId="1" applyFont="1" applyBorder="1" applyAlignment="1" applyProtection="1">
      <alignment horizontal="left" vertical="top" wrapText="1"/>
    </xf>
    <xf numFmtId="1" fontId="7" fillId="3" borderId="2" xfId="1" applyNumberFormat="1" applyFont="1" applyFill="1" applyBorder="1" applyAlignment="1" applyProtection="1">
      <alignment horizontal="left" vertical="center" wrapText="1"/>
    </xf>
    <xf numFmtId="1" fontId="7" fillId="3" borderId="3" xfId="1" applyNumberFormat="1" applyFont="1" applyFill="1" applyBorder="1" applyAlignment="1" applyProtection="1">
      <alignment horizontal="left" vertical="center" wrapText="1"/>
    </xf>
    <xf numFmtId="0" fontId="1" fillId="5" borderId="7" xfId="1" applyFont="1" applyFill="1" applyBorder="1" applyAlignment="1" applyProtection="1">
      <alignment horizontal="center" vertical="center" wrapText="1"/>
    </xf>
    <xf numFmtId="0" fontId="1" fillId="5" borderId="8" xfId="1" applyFont="1" applyFill="1" applyBorder="1" applyAlignment="1" applyProtection="1">
      <alignment horizontal="center" vertical="center" wrapText="1"/>
    </xf>
    <xf numFmtId="0" fontId="7" fillId="3" borderId="1" xfId="1" applyFont="1" applyFill="1" applyBorder="1" applyAlignment="1" applyProtection="1">
      <alignment horizontal="left" vertical="center" wrapText="1"/>
    </xf>
    <xf numFmtId="0" fontId="7" fillId="3" borderId="3" xfId="1" applyFont="1" applyFill="1" applyBorder="1" applyAlignment="1" applyProtection="1">
      <alignment horizontal="left" vertical="center" wrapText="1"/>
    </xf>
    <xf numFmtId="0" fontId="7" fillId="3" borderId="2" xfId="1" applyFont="1" applyFill="1" applyBorder="1" applyAlignment="1" applyProtection="1">
      <alignment horizontal="left" vertical="center" wrapText="1"/>
    </xf>
    <xf numFmtId="1" fontId="7" fillId="3" borderId="1" xfId="1" applyNumberFormat="1" applyFont="1" applyFill="1" applyBorder="1" applyAlignment="1" applyProtection="1">
      <alignment horizontal="left" vertical="center" wrapText="1"/>
    </xf>
    <xf numFmtId="0" fontId="2" fillId="0" borderId="2" xfId="1" applyFont="1" applyBorder="1" applyAlignment="1" applyProtection="1">
      <alignment horizontal="center" vertical="center" wrapText="1"/>
    </xf>
    <xf numFmtId="0" fontId="1" fillId="0" borderId="3" xfId="1" applyBorder="1" applyAlignment="1" applyProtection="1"/>
    <xf numFmtId="0" fontId="1" fillId="0" borderId="5" xfId="1" applyBorder="1" applyAlignment="1" applyProtection="1"/>
    <xf numFmtId="0" fontId="1" fillId="0" borderId="8" xfId="1" applyBorder="1" applyAlignment="1" applyProtection="1"/>
    <xf numFmtId="0" fontId="1" fillId="0" borderId="2" xfId="1" applyBorder="1" applyAlignment="1" applyProtection="1">
      <alignment horizontal="center"/>
    </xf>
    <xf numFmtId="0" fontId="1" fillId="0" borderId="7" xfId="1" applyBorder="1" applyAlignment="1" applyProtection="1">
      <alignment horizontal="center"/>
    </xf>
    <xf numFmtId="0" fontId="10" fillId="5" borderId="6" xfId="1" applyFont="1" applyFill="1" applyBorder="1" applyAlignment="1" applyProtection="1">
      <alignment horizontal="left" vertical="center" wrapText="1"/>
    </xf>
    <xf numFmtId="0" fontId="10" fillId="5" borderId="7" xfId="1" applyFont="1" applyFill="1" applyBorder="1" applyAlignment="1" applyProtection="1">
      <alignment horizontal="left" vertical="center" wrapText="1"/>
    </xf>
    <xf numFmtId="0" fontId="10" fillId="5" borderId="8" xfId="1" applyFont="1" applyFill="1" applyBorder="1" applyAlignment="1" applyProtection="1">
      <alignment horizontal="left" vertical="center" wrapText="1"/>
    </xf>
    <xf numFmtId="0" fontId="4" fillId="0" borderId="23" xfId="1" applyFont="1" applyBorder="1" applyAlignment="1" applyProtection="1">
      <alignment horizontal="left" vertical="center" wrapText="1"/>
    </xf>
    <xf numFmtId="0" fontId="4" fillId="0" borderId="25" xfId="1" applyFont="1" applyBorder="1" applyAlignment="1" applyProtection="1">
      <alignment horizontal="left" vertical="center" wrapText="1"/>
    </xf>
    <xf numFmtId="0" fontId="1" fillId="0" borderId="25" xfId="1" applyFont="1" applyBorder="1" applyAlignment="1" applyProtection="1">
      <alignment horizontal="right" vertical="center" wrapText="1" indent="1"/>
    </xf>
    <xf numFmtId="0" fontId="1" fillId="0" borderId="24" xfId="1" applyFont="1" applyBorder="1" applyAlignment="1" applyProtection="1">
      <alignment horizontal="right" vertical="center" wrapText="1" indent="1"/>
    </xf>
    <xf numFmtId="0" fontId="1" fillId="0" borderId="23" xfId="1" applyFont="1" applyBorder="1" applyAlignment="1" applyProtection="1">
      <alignment horizontal="left" vertical="center" wrapText="1"/>
    </xf>
    <xf numFmtId="0" fontId="1" fillId="0" borderId="25" xfId="1" applyFont="1" applyBorder="1" applyAlignment="1" applyProtection="1">
      <alignment horizontal="left" vertical="center"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049000" y="228593"/>
          <a:ext cx="2014290" cy="655300"/>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801475" y="228593"/>
          <a:ext cx="2014290" cy="655300"/>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11</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134975" y="228593"/>
          <a:ext cx="2014290" cy="655300"/>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77025" y="228593"/>
          <a:ext cx="2014290" cy="655300"/>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77025" y="228593"/>
          <a:ext cx="2014290" cy="655300"/>
        </a:xfrm>
        <a:prstGeom prst="rect">
          <a:avLst/>
        </a:prstGeom>
        <a:noFill/>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pageSetUpPr fitToPage="1"/>
  </sheetPr>
  <dimension ref="A1:J31"/>
  <sheetViews>
    <sheetView showGridLines="0" zoomScaleNormal="100" zoomScaleSheetLayoutView="85" workbookViewId="0">
      <selection activeCell="E28" sqref="E28"/>
    </sheetView>
  </sheetViews>
  <sheetFormatPr baseColWidth="10" defaultColWidth="10" defaultRowHeight="12.75" x14ac:dyDescent="0.2"/>
  <cols>
    <col min="1" max="1" width="11.375" style="1" customWidth="1"/>
    <col min="2" max="2" width="23.375" style="1" customWidth="1"/>
    <col min="3" max="3" width="15.125" style="5" customWidth="1"/>
    <col min="4" max="8" width="17.5" style="13" customWidth="1"/>
    <col min="9" max="10" width="19.75" style="12" customWidth="1"/>
    <col min="11" max="16384" width="10" style="1"/>
  </cols>
  <sheetData>
    <row r="1" spans="1:10" ht="15" x14ac:dyDescent="0.25">
      <c r="A1" s="106" t="s">
        <v>2</v>
      </c>
      <c r="B1" s="107"/>
      <c r="C1" s="112"/>
      <c r="D1" s="113"/>
      <c r="E1" s="113"/>
      <c r="F1" s="113"/>
      <c r="G1" s="113"/>
      <c r="H1" s="114"/>
      <c r="I1" s="115"/>
      <c r="J1" s="116"/>
    </row>
    <row r="2" spans="1:10" x14ac:dyDescent="0.2">
      <c r="A2" s="108"/>
      <c r="B2" s="109"/>
      <c r="C2" s="121"/>
      <c r="D2" s="122"/>
      <c r="E2" s="122"/>
      <c r="F2" s="122"/>
      <c r="G2" s="122"/>
      <c r="H2" s="123"/>
      <c r="I2" s="117"/>
      <c r="J2" s="118"/>
    </row>
    <row r="3" spans="1:10" ht="15.75" x14ac:dyDescent="0.25">
      <c r="A3" s="108"/>
      <c r="B3" s="109"/>
      <c r="C3" s="124" t="s">
        <v>91</v>
      </c>
      <c r="D3" s="125"/>
      <c r="E3" s="125"/>
      <c r="F3" s="125"/>
      <c r="G3" s="125"/>
      <c r="H3" s="126"/>
      <c r="I3" s="117"/>
      <c r="J3" s="118"/>
    </row>
    <row r="4" spans="1:10" x14ac:dyDescent="0.2">
      <c r="A4" s="108"/>
      <c r="B4" s="109"/>
      <c r="C4" s="121"/>
      <c r="D4" s="122"/>
      <c r="E4" s="122"/>
      <c r="F4" s="122"/>
      <c r="G4" s="122"/>
      <c r="H4" s="123"/>
      <c r="I4" s="117"/>
      <c r="J4" s="118"/>
    </row>
    <row r="5" spans="1:10" x14ac:dyDescent="0.2">
      <c r="A5" s="108"/>
      <c r="B5" s="109"/>
      <c r="C5" s="127" t="s">
        <v>106</v>
      </c>
      <c r="D5" s="128"/>
      <c r="E5" s="128"/>
      <c r="F5" s="128"/>
      <c r="G5" s="128"/>
      <c r="H5" s="118"/>
      <c r="I5" s="117"/>
      <c r="J5" s="118"/>
    </row>
    <row r="6" spans="1:10" ht="15" x14ac:dyDescent="0.25">
      <c r="A6" s="110"/>
      <c r="B6" s="111"/>
      <c r="C6" s="129"/>
      <c r="D6" s="130"/>
      <c r="E6" s="130"/>
      <c r="F6" s="130"/>
      <c r="G6" s="130"/>
      <c r="H6" s="131"/>
      <c r="I6" s="119"/>
      <c r="J6" s="120"/>
    </row>
    <row r="7" spans="1:10" ht="15" x14ac:dyDescent="0.25">
      <c r="A7" s="42"/>
      <c r="B7" s="4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0.25" x14ac:dyDescent="0.3">
      <c r="A11" s="30" t="s">
        <v>5</v>
      </c>
      <c r="B11" s="10"/>
      <c r="D11" s="14"/>
      <c r="E11" s="14"/>
      <c r="F11" s="14"/>
      <c r="G11" s="14"/>
      <c r="H11" s="14"/>
      <c r="I11" s="21"/>
      <c r="J11" s="21"/>
    </row>
    <row r="12" spans="1:10" s="9" customFormat="1" ht="15" customHeight="1" x14ac:dyDescent="0.2">
      <c r="A12" s="11"/>
      <c r="D12" s="16"/>
      <c r="E12" s="16"/>
      <c r="F12" s="16"/>
      <c r="G12" s="16"/>
      <c r="H12" s="16"/>
      <c r="I12" s="22"/>
      <c r="J12" s="22"/>
    </row>
    <row r="13" spans="1:10" s="9" customFormat="1" ht="15" customHeight="1" x14ac:dyDescent="0.2">
      <c r="A13" s="11" t="s">
        <v>12</v>
      </c>
      <c r="D13" s="16"/>
      <c r="E13" s="16"/>
      <c r="F13" s="16"/>
      <c r="G13" s="16"/>
      <c r="H13" s="16"/>
      <c r="I13" s="22"/>
      <c r="J13" s="22"/>
    </row>
    <row r="14" spans="1:10" s="9" customFormat="1" ht="15" customHeight="1" x14ac:dyDescent="0.2">
      <c r="A14" s="11"/>
      <c r="D14" s="16"/>
      <c r="E14" s="16"/>
      <c r="F14" s="16"/>
      <c r="G14" s="16"/>
      <c r="H14" s="16"/>
      <c r="I14" s="22"/>
      <c r="J14" s="22"/>
    </row>
    <row r="15" spans="1:10" s="9" customFormat="1" ht="42" customHeight="1" x14ac:dyDescent="0.2">
      <c r="A15" s="105" t="s">
        <v>7</v>
      </c>
      <c r="B15" s="105"/>
      <c r="C15" s="105"/>
      <c r="D15" s="105"/>
      <c r="E15" s="105"/>
      <c r="F15" s="105"/>
      <c r="G15" s="105"/>
      <c r="H15" s="105"/>
      <c r="I15" s="22"/>
      <c r="J15" s="22"/>
    </row>
    <row r="16" spans="1:10" s="9" customFormat="1" ht="25.5" customHeight="1" x14ac:dyDescent="0.2">
      <c r="A16" s="105" t="s">
        <v>10</v>
      </c>
      <c r="B16" s="105"/>
      <c r="C16" s="105"/>
      <c r="D16" s="105"/>
      <c r="E16" s="105"/>
      <c r="F16" s="105"/>
      <c r="G16" s="105"/>
      <c r="H16" s="105"/>
      <c r="I16" s="22"/>
      <c r="J16" s="22"/>
    </row>
    <row r="17" spans="1:10" s="9" customFormat="1" ht="15" customHeight="1" x14ac:dyDescent="0.2">
      <c r="A17" s="11"/>
      <c r="D17" s="16"/>
      <c r="E17" s="16"/>
      <c r="F17" s="16"/>
      <c r="G17" s="16"/>
      <c r="H17" s="16"/>
      <c r="I17" s="22"/>
      <c r="J17" s="22"/>
    </row>
    <row r="18" spans="1:10" s="9" customFormat="1" ht="15" customHeight="1" x14ac:dyDescent="0.2">
      <c r="A18" s="9" t="s">
        <v>104</v>
      </c>
      <c r="D18" s="16"/>
      <c r="E18" s="16"/>
      <c r="F18" s="16"/>
      <c r="G18" s="16"/>
      <c r="H18" s="16"/>
      <c r="I18" s="22"/>
      <c r="J18" s="22"/>
    </row>
    <row r="19" spans="1:10" s="9" customFormat="1" ht="15" customHeight="1" x14ac:dyDescent="0.2">
      <c r="A19" s="9" t="s">
        <v>105</v>
      </c>
      <c r="D19" s="16"/>
      <c r="E19" s="16"/>
      <c r="F19" s="16"/>
      <c r="G19" s="16"/>
      <c r="H19" s="16"/>
      <c r="I19" s="22"/>
      <c r="J19" s="22"/>
    </row>
    <row r="20" spans="1:10" s="9" customFormat="1" ht="15" customHeight="1" x14ac:dyDescent="0.2">
      <c r="D20" s="16"/>
      <c r="E20" s="16"/>
      <c r="F20" s="16"/>
      <c r="G20" s="16"/>
      <c r="H20" s="16"/>
      <c r="I20" s="22"/>
      <c r="J20" s="22"/>
    </row>
    <row r="21" spans="1:10" s="9" customFormat="1" ht="15" customHeight="1" x14ac:dyDescent="0.2">
      <c r="A21" s="103" t="s">
        <v>100</v>
      </c>
      <c r="B21" s="103"/>
      <c r="C21" s="103"/>
      <c r="D21" s="104"/>
      <c r="E21" s="104"/>
      <c r="F21" s="104"/>
      <c r="G21" s="16"/>
      <c r="H21" s="16"/>
      <c r="I21" s="22"/>
      <c r="J21" s="22"/>
    </row>
    <row r="22" spans="1:10" s="9" customFormat="1" ht="15" customHeight="1" x14ac:dyDescent="0.2">
      <c r="A22" s="103" t="s">
        <v>101</v>
      </c>
      <c r="B22" s="103"/>
      <c r="C22" s="103"/>
      <c r="D22" s="104"/>
      <c r="E22" s="104"/>
      <c r="F22" s="104"/>
      <c r="G22" s="16"/>
      <c r="H22" s="16"/>
      <c r="I22" s="22"/>
      <c r="J22" s="22"/>
    </row>
    <row r="23" spans="1:10" s="9" customFormat="1" ht="15" customHeight="1" x14ac:dyDescent="0.2">
      <c r="D23" s="16"/>
      <c r="E23" s="16"/>
      <c r="F23" s="16"/>
      <c r="G23" s="16"/>
      <c r="H23" s="16"/>
      <c r="I23" s="22"/>
      <c r="J23" s="22"/>
    </row>
    <row r="24" spans="1:10" s="9" customFormat="1" ht="15" customHeight="1" x14ac:dyDescent="0.2">
      <c r="A24" s="11" t="s">
        <v>9</v>
      </c>
      <c r="D24" s="16"/>
      <c r="E24" s="16"/>
      <c r="F24" s="16"/>
      <c r="G24" s="16"/>
      <c r="H24" s="16"/>
      <c r="I24" s="22"/>
      <c r="J24" s="22"/>
    </row>
    <row r="25" spans="1:10" s="9" customFormat="1" ht="15" customHeight="1" x14ac:dyDescent="0.2">
      <c r="A25" s="11"/>
      <c r="D25" s="16"/>
      <c r="E25" s="16"/>
      <c r="F25" s="16"/>
      <c r="G25" s="16"/>
      <c r="H25" s="16"/>
      <c r="I25" s="22"/>
      <c r="J25" s="22"/>
    </row>
    <row r="26" spans="1:10" s="9" customFormat="1" ht="15" customHeight="1" x14ac:dyDescent="0.2">
      <c r="A26" s="11" t="s">
        <v>14</v>
      </c>
      <c r="D26" s="16"/>
      <c r="E26" s="16"/>
      <c r="F26" s="16"/>
      <c r="G26" s="16"/>
      <c r="H26" s="16"/>
      <c r="I26" s="22"/>
      <c r="J26" s="22"/>
    </row>
    <row r="27" spans="1:10" s="9" customFormat="1" ht="15" customHeight="1" x14ac:dyDescent="0.2">
      <c r="A27" s="11"/>
      <c r="D27" s="16"/>
      <c r="E27" s="16"/>
      <c r="F27" s="16"/>
      <c r="G27" s="16"/>
      <c r="H27" s="16"/>
      <c r="I27" s="22"/>
      <c r="J27" s="22"/>
    </row>
    <row r="28" spans="1:10" s="9" customFormat="1" ht="15" customHeight="1" x14ac:dyDescent="0.2">
      <c r="A28" s="11" t="s">
        <v>13</v>
      </c>
      <c r="D28" s="16"/>
      <c r="E28" s="16"/>
      <c r="F28" s="16"/>
      <c r="G28" s="16"/>
      <c r="H28" s="16"/>
      <c r="I28" s="22"/>
      <c r="J28" s="22"/>
    </row>
    <row r="29" spans="1:10" s="9" customFormat="1" ht="15" customHeight="1" x14ac:dyDescent="0.2">
      <c r="A29" s="11"/>
      <c r="D29" s="16"/>
      <c r="E29" s="16"/>
      <c r="F29" s="16"/>
      <c r="G29" s="16"/>
      <c r="H29" s="16"/>
      <c r="I29" s="22"/>
      <c r="J29" s="22"/>
    </row>
    <row r="30" spans="1:10" x14ac:dyDescent="0.2">
      <c r="A30" s="11" t="s">
        <v>82</v>
      </c>
      <c r="B30" s="9"/>
      <c r="C30" s="9"/>
      <c r="D30" s="16"/>
      <c r="E30" s="16"/>
      <c r="F30" s="16"/>
    </row>
    <row r="31" spans="1:10" x14ac:dyDescent="0.2">
      <c r="A31" s="11"/>
      <c r="B31" s="9"/>
      <c r="C31" s="9"/>
      <c r="D31" s="16"/>
      <c r="E31" s="16"/>
      <c r="F31" s="16"/>
    </row>
  </sheetData>
  <sheetProtection algorithmName="SHA-512" hashValue="/ayDe2vM10zq70UZXdOFlKm6Qec0vGr9rCdrVNAiX4gADVKGoJCt+r6Ix3IVmxeY9BB67zGl84PU/CIW0RluKA==" saltValue="duTa4uMlGBANSVOdu0aaiA==" spinCount="100000" sheet="1" objects="1" scenarios="1"/>
  <mergeCells count="10">
    <mergeCell ref="A15:H15"/>
    <mergeCell ref="A16:H16"/>
    <mergeCell ref="A1:B6"/>
    <mergeCell ref="C1:H1"/>
    <mergeCell ref="I1:J6"/>
    <mergeCell ref="C2:H2"/>
    <mergeCell ref="C3:H3"/>
    <mergeCell ref="C4:H4"/>
    <mergeCell ref="C5:H5"/>
    <mergeCell ref="C6:H6"/>
  </mergeCells>
  <printOptions horizontalCentered="1"/>
  <pageMargins left="0.98425196850393704" right="0.78740157480314965" top="0.78740157480314965" bottom="0.78740157480314965" header="0.51181102362204722" footer="0.51181102362204722"/>
  <pageSetup paperSize="9" scale="65" fitToHeight="0" orientation="landscape" r:id="rId1"/>
  <headerFooter>
    <oddFooter>&amp;C&amp;10SB_2023_01 / ZV-GV-23-1341000-412.1&amp;R&amp;10Seite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J29"/>
  <sheetViews>
    <sheetView showGridLines="0" tabSelected="1" topLeftCell="A6" zoomScaleNormal="100" zoomScaleSheetLayoutView="85" workbookViewId="0">
      <selection activeCell="C17" sqref="C17:H17"/>
    </sheetView>
  </sheetViews>
  <sheetFormatPr baseColWidth="10" defaultColWidth="10" defaultRowHeight="12.75" x14ac:dyDescent="0.2"/>
  <cols>
    <col min="1" max="1" width="11.375" style="1" customWidth="1"/>
    <col min="2" max="2" width="23.375" style="1" customWidth="1"/>
    <col min="3" max="3" width="15.125" style="5" customWidth="1"/>
    <col min="4" max="8" width="17.5" style="13" customWidth="1"/>
    <col min="9" max="10" width="19.75" style="12" customWidth="1"/>
    <col min="11" max="16384" width="10" style="1"/>
  </cols>
  <sheetData>
    <row r="1" spans="1:10" ht="15" x14ac:dyDescent="0.25">
      <c r="A1" s="106" t="s">
        <v>2</v>
      </c>
      <c r="B1" s="107"/>
      <c r="C1" s="112"/>
      <c r="D1" s="113"/>
      <c r="E1" s="113"/>
      <c r="F1" s="113"/>
      <c r="G1" s="113"/>
      <c r="H1" s="114"/>
      <c r="I1" s="115"/>
      <c r="J1" s="116"/>
    </row>
    <row r="2" spans="1:10" x14ac:dyDescent="0.2">
      <c r="A2" s="108"/>
      <c r="B2" s="109"/>
      <c r="C2" s="121"/>
      <c r="D2" s="122"/>
      <c r="E2" s="122"/>
      <c r="F2" s="122"/>
      <c r="G2" s="122"/>
      <c r="H2" s="123"/>
      <c r="I2" s="117"/>
      <c r="J2" s="118"/>
    </row>
    <row r="3" spans="1:10" ht="15.75" x14ac:dyDescent="0.25">
      <c r="A3" s="108"/>
      <c r="B3" s="109"/>
      <c r="C3" s="124" t="s">
        <v>91</v>
      </c>
      <c r="D3" s="125"/>
      <c r="E3" s="125"/>
      <c r="F3" s="125"/>
      <c r="G3" s="125"/>
      <c r="H3" s="126"/>
      <c r="I3" s="117"/>
      <c r="J3" s="118"/>
    </row>
    <row r="4" spans="1:10" x14ac:dyDescent="0.2">
      <c r="A4" s="108"/>
      <c r="B4" s="109"/>
      <c r="C4" s="121"/>
      <c r="D4" s="122"/>
      <c r="E4" s="122"/>
      <c r="F4" s="122"/>
      <c r="G4" s="122"/>
      <c r="H4" s="123"/>
      <c r="I4" s="117"/>
      <c r="J4" s="118"/>
    </row>
    <row r="5" spans="1:10" x14ac:dyDescent="0.2">
      <c r="A5" s="108"/>
      <c r="B5" s="109"/>
      <c r="C5" s="127" t="s">
        <v>106</v>
      </c>
      <c r="D5" s="128"/>
      <c r="E5" s="128"/>
      <c r="F5" s="128"/>
      <c r="G5" s="128"/>
      <c r="H5" s="118"/>
      <c r="I5" s="117"/>
      <c r="J5" s="118"/>
    </row>
    <row r="6" spans="1:10" ht="15" x14ac:dyDescent="0.25">
      <c r="A6" s="110"/>
      <c r="B6" s="111"/>
      <c r="C6" s="129"/>
      <c r="D6" s="130"/>
      <c r="E6" s="130"/>
      <c r="F6" s="130"/>
      <c r="G6" s="130"/>
      <c r="H6" s="131"/>
      <c r="I6" s="119"/>
      <c r="J6" s="120"/>
    </row>
    <row r="7" spans="1:10" ht="15" x14ac:dyDescent="0.25">
      <c r="A7" s="2"/>
      <c r="B7" s="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4.75" customHeight="1" x14ac:dyDescent="0.3">
      <c r="A11" s="30" t="s">
        <v>8</v>
      </c>
      <c r="D11" s="16"/>
      <c r="E11" s="16"/>
      <c r="F11" s="16"/>
      <c r="G11" s="16"/>
      <c r="H11" s="16"/>
      <c r="I11" s="22"/>
      <c r="J11" s="22"/>
    </row>
    <row r="12" spans="1:10" s="9" customFormat="1" ht="24.75" customHeight="1" x14ac:dyDescent="0.3">
      <c r="A12" s="30"/>
      <c r="D12" s="16"/>
      <c r="E12" s="16"/>
      <c r="F12" s="16"/>
      <c r="G12" s="16"/>
      <c r="H12" s="16"/>
      <c r="I12" s="22"/>
      <c r="J12" s="22"/>
    </row>
    <row r="13" spans="1:10" s="41" customFormat="1" ht="23.25" customHeight="1" x14ac:dyDescent="0.2">
      <c r="A13" s="94" t="s">
        <v>0</v>
      </c>
      <c r="B13" s="38" t="s">
        <v>4</v>
      </c>
      <c r="C13" s="145" t="s">
        <v>3</v>
      </c>
      <c r="D13" s="145"/>
      <c r="E13" s="145"/>
      <c r="F13" s="145"/>
      <c r="G13" s="145"/>
      <c r="H13" s="146"/>
      <c r="I13" s="39" t="s">
        <v>68</v>
      </c>
      <c r="J13" s="40"/>
    </row>
    <row r="14" spans="1:10" s="15" customFormat="1" x14ac:dyDescent="0.2">
      <c r="A14" s="23"/>
      <c r="B14" s="33"/>
      <c r="C14" s="147"/>
      <c r="D14" s="147"/>
      <c r="E14" s="147"/>
      <c r="F14" s="147"/>
      <c r="G14" s="147"/>
      <c r="H14" s="148"/>
      <c r="I14" s="24" t="s">
        <v>66</v>
      </c>
      <c r="J14" s="25" t="s">
        <v>67</v>
      </c>
    </row>
    <row r="15" spans="1:10" s="26" customFormat="1" x14ac:dyDescent="0.2">
      <c r="B15" s="27"/>
      <c r="C15" s="27"/>
      <c r="D15" s="28"/>
      <c r="E15" s="28"/>
      <c r="F15" s="28"/>
      <c r="G15" s="28"/>
      <c r="H15" s="28"/>
      <c r="I15" s="29"/>
      <c r="J15" s="29"/>
    </row>
    <row r="16" spans="1:10" s="32" customFormat="1" ht="14.25" customHeight="1" x14ac:dyDescent="0.2">
      <c r="A16" s="91">
        <v>1</v>
      </c>
      <c r="B16" s="90"/>
      <c r="C16" s="135" t="s">
        <v>6</v>
      </c>
      <c r="D16" s="136"/>
      <c r="E16" s="136"/>
      <c r="F16" s="136"/>
      <c r="G16" s="136"/>
      <c r="H16" s="137"/>
      <c r="I16" s="34"/>
      <c r="J16" s="35"/>
    </row>
    <row r="17" spans="1:10" s="32" customFormat="1" ht="49.5" customHeight="1" x14ac:dyDescent="0.2">
      <c r="A17" s="92"/>
      <c r="B17" s="88"/>
      <c r="C17" s="138" t="s">
        <v>11</v>
      </c>
      <c r="D17" s="139"/>
      <c r="E17" s="139"/>
      <c r="F17" s="139"/>
      <c r="G17" s="139"/>
      <c r="H17" s="140"/>
      <c r="I17" s="36"/>
      <c r="J17" s="37"/>
    </row>
    <row r="18" spans="1:10" s="32" customFormat="1" ht="14.25" customHeight="1" x14ac:dyDescent="0.2">
      <c r="A18" s="93"/>
      <c r="B18" s="89">
        <v>120</v>
      </c>
      <c r="C18" s="141"/>
      <c r="D18" s="142"/>
      <c r="E18" s="142"/>
      <c r="F18" s="142"/>
      <c r="G18" s="142"/>
      <c r="H18" s="143"/>
      <c r="I18" s="80">
        <v>0</v>
      </c>
      <c r="J18" s="31">
        <f t="shared" ref="J18" si="0">I18*B18</f>
        <v>0</v>
      </c>
    </row>
    <row r="19" spans="1:10" s="32" customFormat="1" ht="14.25" customHeight="1" x14ac:dyDescent="0.2">
      <c r="A19" s="91">
        <v>2</v>
      </c>
      <c r="B19" s="90"/>
      <c r="C19" s="135" t="s">
        <v>81</v>
      </c>
      <c r="D19" s="136"/>
      <c r="E19" s="136"/>
      <c r="F19" s="136"/>
      <c r="G19" s="136"/>
      <c r="H19" s="137"/>
      <c r="I19" s="34"/>
      <c r="J19" s="35"/>
    </row>
    <row r="20" spans="1:10" s="32" customFormat="1" ht="54" customHeight="1" x14ac:dyDescent="0.2">
      <c r="A20" s="92"/>
      <c r="B20" s="88"/>
      <c r="C20" s="138" t="s">
        <v>78</v>
      </c>
      <c r="D20" s="139"/>
      <c r="E20" s="139"/>
      <c r="F20" s="139"/>
      <c r="G20" s="139"/>
      <c r="H20" s="140"/>
      <c r="I20" s="36"/>
      <c r="J20" s="37"/>
    </row>
    <row r="21" spans="1:10" s="32" customFormat="1" ht="14.25" customHeight="1" x14ac:dyDescent="0.2">
      <c r="A21" s="93"/>
      <c r="B21" s="89">
        <v>1</v>
      </c>
      <c r="C21" s="132" t="s">
        <v>79</v>
      </c>
      <c r="D21" s="133"/>
      <c r="E21" s="133"/>
      <c r="F21" s="133"/>
      <c r="G21" s="133"/>
      <c r="H21" s="134"/>
      <c r="I21" s="80"/>
      <c r="J21" s="31">
        <f>I21*B21</f>
        <v>0</v>
      </c>
    </row>
    <row r="22" spans="1:10" ht="78" customHeight="1" x14ac:dyDescent="0.2">
      <c r="A22" s="91"/>
      <c r="B22" s="90"/>
      <c r="C22" s="144" t="s">
        <v>88</v>
      </c>
      <c r="D22" s="136"/>
      <c r="E22" s="136"/>
      <c r="F22" s="136"/>
      <c r="G22" s="136"/>
      <c r="H22" s="137"/>
      <c r="I22" s="99"/>
      <c r="J22" s="35"/>
    </row>
    <row r="23" spans="1:10" ht="18.75" customHeight="1" x14ac:dyDescent="0.2">
      <c r="A23" s="92">
        <v>3</v>
      </c>
      <c r="B23" s="88"/>
      <c r="C23" s="138"/>
      <c r="D23" s="139"/>
      <c r="E23" s="139"/>
      <c r="F23" s="139"/>
      <c r="G23" s="139"/>
      <c r="H23" s="140"/>
      <c r="I23" s="36"/>
      <c r="J23" s="37"/>
    </row>
    <row r="24" spans="1:10" ht="17.25" customHeight="1" x14ac:dyDescent="0.2">
      <c r="A24" s="93"/>
      <c r="B24" s="89">
        <v>20</v>
      </c>
      <c r="C24" s="132" t="s">
        <v>79</v>
      </c>
      <c r="D24" s="133"/>
      <c r="E24" s="133"/>
      <c r="F24" s="133"/>
      <c r="G24" s="133"/>
      <c r="H24" s="134"/>
      <c r="I24" s="98">
        <v>0</v>
      </c>
      <c r="J24" s="31">
        <f>I24*B24</f>
        <v>0</v>
      </c>
    </row>
    <row r="25" spans="1:10" ht="72.75" customHeight="1" x14ac:dyDescent="0.2">
      <c r="A25" s="91"/>
      <c r="B25" s="90"/>
      <c r="C25" s="144" t="s">
        <v>89</v>
      </c>
      <c r="D25" s="136"/>
      <c r="E25" s="136"/>
      <c r="F25" s="136"/>
      <c r="G25" s="136"/>
      <c r="H25" s="137"/>
      <c r="I25" s="99"/>
      <c r="J25" s="35" t="s">
        <v>90</v>
      </c>
    </row>
    <row r="26" spans="1:10" x14ac:dyDescent="0.2">
      <c r="A26" s="92">
        <v>4</v>
      </c>
      <c r="B26" s="88"/>
      <c r="C26" s="138"/>
      <c r="D26" s="139"/>
      <c r="E26" s="139"/>
      <c r="F26" s="139"/>
      <c r="G26" s="139"/>
      <c r="H26" s="140"/>
      <c r="I26" s="36"/>
      <c r="J26" s="37"/>
    </row>
    <row r="27" spans="1:10" x14ac:dyDescent="0.2">
      <c r="A27" s="93"/>
      <c r="B27" s="89">
        <v>15</v>
      </c>
      <c r="C27" s="132" t="s">
        <v>79</v>
      </c>
      <c r="D27" s="133"/>
      <c r="E27" s="133"/>
      <c r="F27" s="133"/>
      <c r="G27" s="133"/>
      <c r="H27" s="134"/>
      <c r="I27" s="98"/>
      <c r="J27" s="31">
        <f>I27*B27</f>
        <v>0</v>
      </c>
    </row>
    <row r="28" spans="1:10" x14ac:dyDescent="0.2">
      <c r="I28" s="100"/>
      <c r="J28" s="100"/>
    </row>
    <row r="29" spans="1:10" x14ac:dyDescent="0.2">
      <c r="H29" s="101"/>
      <c r="I29" s="100" t="s">
        <v>75</v>
      </c>
      <c r="J29" s="102">
        <f>J27+J24+J21+J18</f>
        <v>0</v>
      </c>
    </row>
  </sheetData>
  <sheetProtection algorithmName="SHA-512" hashValue="TztAZswiEBnaKyaOufOClhHFm2ghogZyXMOfuZ+nP5ra5gWRRdrdcyn9JiiueJgLK+/QTeL5yjBTZB/MlYAwsw==" saltValue="aR8fBUdW9Hsnz4Oar8NEZg==" spinCount="100000" sheet="1" objects="1" scenarios="1"/>
  <mergeCells count="22">
    <mergeCell ref="C13:H13"/>
    <mergeCell ref="C14:H14"/>
    <mergeCell ref="C16:H16"/>
    <mergeCell ref="A1:B6"/>
    <mergeCell ref="I1:J6"/>
    <mergeCell ref="C5:H5"/>
    <mergeCell ref="C4:H4"/>
    <mergeCell ref="C3:H3"/>
    <mergeCell ref="C2:H2"/>
    <mergeCell ref="C1:H1"/>
    <mergeCell ref="C6:H6"/>
    <mergeCell ref="C27:H27"/>
    <mergeCell ref="C19:H19"/>
    <mergeCell ref="C20:H20"/>
    <mergeCell ref="C21:H21"/>
    <mergeCell ref="C17:H17"/>
    <mergeCell ref="C18:H18"/>
    <mergeCell ref="C22:H22"/>
    <mergeCell ref="C23:H23"/>
    <mergeCell ref="C24:H24"/>
    <mergeCell ref="C25:H25"/>
    <mergeCell ref="C26:H26"/>
  </mergeCells>
  <printOptions horizontalCentered="1"/>
  <pageMargins left="0.98425196850393704" right="0.78740157480314965" top="0.78740157480314965" bottom="0.78740157480314965" header="0.51181102362204722" footer="0.51181102362204722"/>
  <pageSetup paperSize="9" scale="65" fitToHeight="0" orientation="landscape" r:id="rId1"/>
  <headerFooter>
    <oddFooter>&amp;C&amp;10SB_2023_01 / ZV-GV-23-1341000-412.1&amp;R&amp;10Seite &amp;P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4"/>
    <pageSetUpPr fitToPage="1"/>
  </sheetPr>
  <dimension ref="A1:N81"/>
  <sheetViews>
    <sheetView showGridLines="0" zoomScale="70" zoomScaleNormal="70" zoomScaleSheetLayoutView="85" workbookViewId="0">
      <pane ySplit="16" topLeftCell="A17" activePane="bottomLeft" state="frozen"/>
      <selection activeCell="C5" sqref="C5:H5"/>
      <selection pane="bottomLeft" activeCell="J28" sqref="J28"/>
    </sheetView>
  </sheetViews>
  <sheetFormatPr baseColWidth="10" defaultColWidth="10" defaultRowHeight="12.75" x14ac:dyDescent="0.2"/>
  <cols>
    <col min="1" max="2" width="4.875" style="1" customWidth="1"/>
    <col min="3" max="3" width="13.125" style="1" customWidth="1"/>
    <col min="4" max="4" width="21.75" style="5" customWidth="1"/>
    <col min="5" max="5" width="15.125" style="5" customWidth="1"/>
    <col min="6" max="11" width="17.5" style="13" customWidth="1"/>
    <col min="12" max="14" width="17.25" style="12" customWidth="1"/>
    <col min="15" max="16384" width="10" style="1"/>
  </cols>
  <sheetData>
    <row r="1" spans="1:14" ht="15" x14ac:dyDescent="0.25">
      <c r="A1" s="106" t="s">
        <v>2</v>
      </c>
      <c r="B1" s="153"/>
      <c r="C1" s="107"/>
      <c r="D1" s="154"/>
      <c r="E1" s="112"/>
      <c r="F1" s="113"/>
      <c r="G1" s="113"/>
      <c r="H1" s="113"/>
      <c r="I1" s="113"/>
      <c r="J1" s="113"/>
      <c r="K1" s="114"/>
      <c r="L1" s="115"/>
      <c r="M1" s="157"/>
      <c r="N1" s="116"/>
    </row>
    <row r="2" spans="1:14" x14ac:dyDescent="0.2">
      <c r="A2" s="108"/>
      <c r="B2" s="109"/>
      <c r="C2" s="109"/>
      <c r="D2" s="155"/>
      <c r="E2" s="121"/>
      <c r="F2" s="122"/>
      <c r="G2" s="122"/>
      <c r="H2" s="122"/>
      <c r="I2" s="122"/>
      <c r="J2" s="122"/>
      <c r="K2" s="123"/>
      <c r="L2" s="117"/>
      <c r="M2" s="128"/>
      <c r="N2" s="118"/>
    </row>
    <row r="3" spans="1:14" ht="15.75" x14ac:dyDescent="0.25">
      <c r="A3" s="108"/>
      <c r="B3" s="109"/>
      <c r="C3" s="109"/>
      <c r="D3" s="155"/>
      <c r="E3" s="124" t="s">
        <v>91</v>
      </c>
      <c r="F3" s="125"/>
      <c r="G3" s="125"/>
      <c r="H3" s="125"/>
      <c r="I3" s="125"/>
      <c r="J3" s="125"/>
      <c r="K3" s="126"/>
      <c r="L3" s="117"/>
      <c r="M3" s="128"/>
      <c r="N3" s="118"/>
    </row>
    <row r="4" spans="1:14" x14ac:dyDescent="0.2">
      <c r="A4" s="108"/>
      <c r="B4" s="109"/>
      <c r="C4" s="109"/>
      <c r="D4" s="155"/>
      <c r="E4" s="121"/>
      <c r="F4" s="122"/>
      <c r="G4" s="122"/>
      <c r="H4" s="122"/>
      <c r="I4" s="122"/>
      <c r="J4" s="122"/>
      <c r="K4" s="123"/>
      <c r="L4" s="117"/>
      <c r="M4" s="128"/>
      <c r="N4" s="118"/>
    </row>
    <row r="5" spans="1:14" x14ac:dyDescent="0.2">
      <c r="A5" s="108"/>
      <c r="B5" s="109"/>
      <c r="C5" s="109"/>
      <c r="D5" s="155"/>
      <c r="E5" s="117" t="s">
        <v>107</v>
      </c>
      <c r="F5" s="128"/>
      <c r="G5" s="128"/>
      <c r="H5" s="128"/>
      <c r="I5" s="128"/>
      <c r="J5" s="128"/>
      <c r="K5" s="118"/>
      <c r="L5" s="117"/>
      <c r="M5" s="128"/>
      <c r="N5" s="118"/>
    </row>
    <row r="6" spans="1:14" ht="15" x14ac:dyDescent="0.25">
      <c r="A6" s="110"/>
      <c r="B6" s="111"/>
      <c r="C6" s="111"/>
      <c r="D6" s="156"/>
      <c r="E6" s="129"/>
      <c r="F6" s="130"/>
      <c r="G6" s="130"/>
      <c r="H6" s="130"/>
      <c r="I6" s="130"/>
      <c r="J6" s="130"/>
      <c r="K6" s="131"/>
      <c r="L6" s="119"/>
      <c r="M6" s="158"/>
      <c r="N6" s="120"/>
    </row>
    <row r="7" spans="1:14" ht="15" x14ac:dyDescent="0.25">
      <c r="A7" s="73"/>
      <c r="B7" s="73"/>
      <c r="C7" s="73"/>
      <c r="D7" s="73"/>
      <c r="E7" s="3"/>
      <c r="F7" s="17"/>
      <c r="G7" s="17"/>
      <c r="H7" s="17"/>
      <c r="I7" s="17"/>
      <c r="J7" s="17"/>
      <c r="K7" s="17"/>
      <c r="L7" s="19"/>
      <c r="M7" s="19"/>
      <c r="N7" s="19"/>
    </row>
    <row r="8" spans="1:14" x14ac:dyDescent="0.2">
      <c r="A8" s="4"/>
      <c r="B8" s="4"/>
      <c r="C8" s="4"/>
      <c r="D8" s="74"/>
    </row>
    <row r="9" spans="1:14" s="8" customFormat="1" ht="20.25" x14ac:dyDescent="0.2">
      <c r="A9" s="6" t="s">
        <v>1</v>
      </c>
      <c r="B9" s="6"/>
      <c r="C9" s="7"/>
      <c r="D9" s="7"/>
      <c r="E9" s="7"/>
      <c r="F9" s="18"/>
      <c r="G9" s="18"/>
      <c r="H9" s="18"/>
      <c r="I9" s="18"/>
      <c r="J9" s="18"/>
      <c r="K9" s="18"/>
      <c r="L9" s="20"/>
      <c r="M9" s="20"/>
      <c r="N9" s="20"/>
    </row>
    <row r="10" spans="1:14" s="8" customFormat="1" ht="15" customHeight="1" x14ac:dyDescent="0.2">
      <c r="A10" s="6"/>
      <c r="B10" s="6"/>
      <c r="C10" s="7"/>
      <c r="D10" s="7"/>
      <c r="E10" s="7"/>
      <c r="F10" s="18"/>
      <c r="G10" s="18"/>
      <c r="H10" s="18"/>
      <c r="I10" s="18"/>
      <c r="J10" s="18"/>
      <c r="K10" s="18"/>
      <c r="L10" s="20"/>
      <c r="M10" s="20"/>
      <c r="N10" s="20"/>
    </row>
    <row r="11" spans="1:14" s="9" customFormat="1" ht="18.75" x14ac:dyDescent="0.3">
      <c r="A11" s="43" t="s">
        <v>15</v>
      </c>
      <c r="B11" s="43"/>
      <c r="C11" s="10"/>
      <c r="D11" s="10"/>
      <c r="F11" s="14"/>
      <c r="G11" s="14"/>
      <c r="H11" s="14"/>
      <c r="I11" s="14"/>
      <c r="J11" s="14"/>
      <c r="K11" s="14"/>
      <c r="L11" s="21"/>
      <c r="M11" s="21"/>
      <c r="N11" s="21"/>
    </row>
    <row r="12" spans="1:14" s="9" customFormat="1" ht="15" customHeight="1" x14ac:dyDescent="0.2">
      <c r="A12" s="11"/>
      <c r="B12" s="11"/>
      <c r="D12" s="44"/>
      <c r="F12" s="16"/>
      <c r="G12" s="16"/>
      <c r="H12" s="16"/>
      <c r="I12" s="16"/>
      <c r="J12" s="16"/>
      <c r="K12" s="16"/>
      <c r="L12" s="22"/>
      <c r="M12" s="22"/>
      <c r="N12" s="22"/>
    </row>
    <row r="13" spans="1:14" s="9" customFormat="1" ht="15" customHeight="1" x14ac:dyDescent="0.2">
      <c r="A13" s="11"/>
      <c r="B13" s="11"/>
      <c r="D13" s="44"/>
      <c r="F13" s="16"/>
      <c r="G13" s="16"/>
      <c r="H13" s="16"/>
      <c r="I13" s="16"/>
      <c r="J13" s="16"/>
      <c r="K13" s="16"/>
      <c r="L13" s="22"/>
      <c r="M13" s="22"/>
      <c r="N13" s="22"/>
    </row>
    <row r="14" spans="1:14" s="41" customFormat="1" ht="30.75" customHeight="1" x14ac:dyDescent="0.2">
      <c r="A14" s="149" t="s">
        <v>0</v>
      </c>
      <c r="B14" s="150"/>
      <c r="C14" s="149" t="s">
        <v>16</v>
      </c>
      <c r="D14" s="151"/>
      <c r="E14" s="150"/>
      <c r="F14" s="152" t="s">
        <v>17</v>
      </c>
      <c r="G14" s="145"/>
      <c r="H14" s="145"/>
      <c r="I14" s="145"/>
      <c r="J14" s="146"/>
      <c r="K14" s="39" t="s">
        <v>71</v>
      </c>
      <c r="L14" s="152" t="s">
        <v>68</v>
      </c>
      <c r="M14" s="145"/>
      <c r="N14" s="146"/>
    </row>
    <row r="15" spans="1:14" s="15" customFormat="1" ht="75" customHeight="1" x14ac:dyDescent="0.2">
      <c r="A15" s="23"/>
      <c r="B15" s="45"/>
      <c r="C15" s="46" t="s">
        <v>18</v>
      </c>
      <c r="D15" s="47" t="s">
        <v>19</v>
      </c>
      <c r="E15" s="48" t="s">
        <v>20</v>
      </c>
      <c r="F15" s="49" t="s">
        <v>102</v>
      </c>
      <c r="G15" s="50" t="s">
        <v>103</v>
      </c>
      <c r="H15" s="50" t="s">
        <v>21</v>
      </c>
      <c r="I15" s="50" t="s">
        <v>22</v>
      </c>
      <c r="J15" s="51" t="s">
        <v>23</v>
      </c>
      <c r="K15" s="50" t="s">
        <v>72</v>
      </c>
      <c r="L15" s="24" t="s">
        <v>73</v>
      </c>
      <c r="M15" s="75" t="s">
        <v>74</v>
      </c>
      <c r="N15" s="25" t="s">
        <v>76</v>
      </c>
    </row>
    <row r="16" spans="1:14" s="26" customFormat="1" x14ac:dyDescent="0.2">
      <c r="C16" s="27"/>
      <c r="D16" s="27"/>
      <c r="E16" s="27"/>
      <c r="F16" s="28"/>
      <c r="G16" s="28"/>
      <c r="H16" s="28"/>
      <c r="I16" s="28"/>
      <c r="J16" s="28"/>
      <c r="K16" s="28"/>
      <c r="L16" s="29"/>
      <c r="M16" s="29"/>
      <c r="N16" s="29"/>
    </row>
    <row r="17" spans="1:14" ht="25.5" customHeight="1" x14ac:dyDescent="0.2">
      <c r="A17" s="81" t="s">
        <v>92</v>
      </c>
      <c r="B17" s="82"/>
      <c r="C17" s="83">
        <v>101145</v>
      </c>
      <c r="D17" s="84" t="s">
        <v>93</v>
      </c>
      <c r="E17" s="83" t="s">
        <v>94</v>
      </c>
      <c r="F17" s="78">
        <v>3</v>
      </c>
      <c r="G17" s="78"/>
      <c r="H17" s="78"/>
      <c r="I17" s="78"/>
      <c r="J17" s="78"/>
      <c r="K17" s="78">
        <v>12</v>
      </c>
      <c r="L17" s="85"/>
      <c r="M17" s="86">
        <f t="shared" ref="M17:M24" si="0">(SUM(F17:J17))*K17*L17</f>
        <v>0</v>
      </c>
      <c r="N17" s="87">
        <f>M17</f>
        <v>0</v>
      </c>
    </row>
    <row r="18" spans="1:14" x14ac:dyDescent="0.2">
      <c r="A18" s="81" t="s">
        <v>95</v>
      </c>
      <c r="B18" s="82"/>
      <c r="C18" s="83">
        <v>101145</v>
      </c>
      <c r="D18" s="84" t="s">
        <v>93</v>
      </c>
      <c r="E18" s="83" t="s">
        <v>94</v>
      </c>
      <c r="F18" s="78"/>
      <c r="G18" s="78">
        <v>20</v>
      </c>
      <c r="H18" s="78"/>
      <c r="I18" s="78"/>
      <c r="J18" s="78"/>
      <c r="K18" s="78">
        <v>12</v>
      </c>
      <c r="L18" s="85"/>
      <c r="M18" s="86">
        <f t="shared" si="0"/>
        <v>0</v>
      </c>
      <c r="N18" s="87"/>
    </row>
    <row r="19" spans="1:14" x14ac:dyDescent="0.2">
      <c r="A19" s="81" t="s">
        <v>96</v>
      </c>
      <c r="B19" s="82"/>
      <c r="C19" s="83">
        <v>101145</v>
      </c>
      <c r="D19" s="84" t="s">
        <v>93</v>
      </c>
      <c r="E19" s="83" t="s">
        <v>94</v>
      </c>
      <c r="F19" s="78"/>
      <c r="G19" s="78"/>
      <c r="H19" s="78">
        <v>40</v>
      </c>
      <c r="I19" s="78"/>
      <c r="J19" s="78"/>
      <c r="K19" s="78">
        <v>12</v>
      </c>
      <c r="L19" s="85"/>
      <c r="M19" s="86">
        <f t="shared" si="0"/>
        <v>0</v>
      </c>
      <c r="N19" s="87"/>
    </row>
    <row r="20" spans="1:14" x14ac:dyDescent="0.2">
      <c r="A20" s="81" t="s">
        <v>97</v>
      </c>
      <c r="B20" s="82"/>
      <c r="C20" s="83">
        <v>101145</v>
      </c>
      <c r="D20" s="84" t="s">
        <v>93</v>
      </c>
      <c r="E20" s="83" t="s">
        <v>94</v>
      </c>
      <c r="F20" s="78"/>
      <c r="G20" s="78"/>
      <c r="H20" s="78"/>
      <c r="I20" s="78">
        <v>2</v>
      </c>
      <c r="J20" s="78"/>
      <c r="K20" s="78">
        <v>12</v>
      </c>
      <c r="L20" s="85"/>
      <c r="M20" s="86">
        <f t="shared" si="0"/>
        <v>0</v>
      </c>
      <c r="N20" s="87"/>
    </row>
    <row r="21" spans="1:14" x14ac:dyDescent="0.2">
      <c r="A21" s="81" t="s">
        <v>98</v>
      </c>
      <c r="B21" s="82"/>
      <c r="C21" s="83">
        <v>101145</v>
      </c>
      <c r="D21" s="84" t="s">
        <v>93</v>
      </c>
      <c r="E21" s="83" t="s">
        <v>94</v>
      </c>
      <c r="F21" s="78"/>
      <c r="G21" s="78"/>
      <c r="H21" s="78"/>
      <c r="I21" s="78"/>
      <c r="J21" s="78">
        <v>2</v>
      </c>
      <c r="K21" s="78">
        <v>12</v>
      </c>
      <c r="L21" s="85"/>
      <c r="M21" s="86">
        <f t="shared" si="0"/>
        <v>0</v>
      </c>
      <c r="N21" s="87"/>
    </row>
    <row r="22" spans="1:14" x14ac:dyDescent="0.2">
      <c r="A22" s="81" t="s">
        <v>85</v>
      </c>
      <c r="B22" s="82"/>
      <c r="C22" s="83">
        <v>101145</v>
      </c>
      <c r="D22" s="84" t="s">
        <v>93</v>
      </c>
      <c r="E22" s="83" t="s">
        <v>99</v>
      </c>
      <c r="F22" s="78"/>
      <c r="G22" s="78">
        <v>10</v>
      </c>
      <c r="H22" s="78"/>
      <c r="I22" s="78"/>
      <c r="J22" s="78"/>
      <c r="K22" s="78">
        <v>6</v>
      </c>
      <c r="L22" s="85"/>
      <c r="M22" s="86">
        <f t="shared" si="0"/>
        <v>0</v>
      </c>
      <c r="N22" s="87"/>
    </row>
    <row r="23" spans="1:14" x14ac:dyDescent="0.2">
      <c r="A23" s="81" t="s">
        <v>86</v>
      </c>
      <c r="B23" s="82"/>
      <c r="C23" s="83">
        <v>101145</v>
      </c>
      <c r="D23" s="84" t="s">
        <v>93</v>
      </c>
      <c r="E23" s="83" t="s">
        <v>99</v>
      </c>
      <c r="F23" s="78"/>
      <c r="G23" s="78"/>
      <c r="H23" s="78">
        <v>10</v>
      </c>
      <c r="I23" s="78">
        <v>1</v>
      </c>
      <c r="J23" s="78"/>
      <c r="K23" s="78">
        <v>6</v>
      </c>
      <c r="L23" s="85"/>
      <c r="M23" s="86">
        <f t="shared" si="0"/>
        <v>0</v>
      </c>
      <c r="N23" s="87"/>
    </row>
    <row r="24" spans="1:14" x14ac:dyDescent="0.2">
      <c r="A24" s="81" t="s">
        <v>87</v>
      </c>
      <c r="B24" s="82"/>
      <c r="C24" s="83">
        <v>101145</v>
      </c>
      <c r="D24" s="84" t="s">
        <v>93</v>
      </c>
      <c r="E24" s="83" t="s">
        <v>99</v>
      </c>
      <c r="F24" s="78"/>
      <c r="G24" s="78"/>
      <c r="H24" s="78"/>
      <c r="I24" s="78"/>
      <c r="J24" s="78"/>
      <c r="K24" s="78">
        <v>6</v>
      </c>
      <c r="L24" s="85"/>
      <c r="M24" s="86">
        <f t="shared" si="0"/>
        <v>0</v>
      </c>
      <c r="N24" s="87"/>
    </row>
    <row r="25" spans="1:14" x14ac:dyDescent="0.2">
      <c r="A25" s="13"/>
      <c r="B25" s="13"/>
      <c r="C25" s="13"/>
      <c r="D25" s="13"/>
      <c r="E25" s="13"/>
      <c r="L25" s="13"/>
    </row>
    <row r="26" spans="1:14" ht="15.75" x14ac:dyDescent="0.25">
      <c r="A26" s="13"/>
      <c r="B26" s="13"/>
      <c r="C26" s="13"/>
      <c r="D26" s="13"/>
      <c r="E26" s="13"/>
      <c r="L26" s="13"/>
      <c r="M26" s="77" t="s">
        <v>75</v>
      </c>
      <c r="N26" s="76">
        <f>SUM(N17:N25)</f>
        <v>0</v>
      </c>
    </row>
    <row r="27" spans="1:14" x14ac:dyDescent="0.2">
      <c r="A27" s="13"/>
      <c r="B27" s="13"/>
      <c r="C27" s="13"/>
      <c r="D27" s="13"/>
      <c r="E27" s="13"/>
      <c r="L27" s="13"/>
      <c r="M27" s="13"/>
      <c r="N27" s="13"/>
    </row>
    <row r="28" spans="1:14" x14ac:dyDescent="0.2">
      <c r="A28" s="13"/>
      <c r="B28" s="13"/>
      <c r="C28" s="13"/>
      <c r="D28" s="13"/>
      <c r="E28" s="13"/>
      <c r="L28" s="13"/>
      <c r="M28" s="13"/>
      <c r="N28" s="13"/>
    </row>
    <row r="29" spans="1:14" x14ac:dyDescent="0.2">
      <c r="A29" s="13"/>
      <c r="B29" s="13"/>
      <c r="C29" s="13"/>
      <c r="D29" s="13"/>
      <c r="E29" s="13"/>
      <c r="L29" s="13"/>
      <c r="M29" s="13"/>
      <c r="N29" s="13"/>
    </row>
    <row r="30" spans="1:14" x14ac:dyDescent="0.2">
      <c r="A30" s="13"/>
      <c r="B30" s="13"/>
      <c r="C30" s="13"/>
      <c r="D30" s="13"/>
      <c r="E30" s="13"/>
      <c r="L30" s="13"/>
      <c r="M30" s="13"/>
      <c r="N30" s="13"/>
    </row>
    <row r="31" spans="1:14" x14ac:dyDescent="0.2">
      <c r="A31" s="13"/>
      <c r="B31" s="13"/>
      <c r="C31" s="13"/>
      <c r="D31" s="13"/>
      <c r="E31" s="13"/>
      <c r="L31" s="13"/>
      <c r="M31" s="13"/>
      <c r="N31" s="13"/>
    </row>
    <row r="32" spans="1:14" x14ac:dyDescent="0.2">
      <c r="A32" s="13"/>
      <c r="B32" s="13"/>
      <c r="C32" s="13"/>
      <c r="D32" s="13"/>
      <c r="E32" s="13"/>
      <c r="L32" s="13"/>
      <c r="M32" s="13"/>
      <c r="N32" s="13"/>
    </row>
    <row r="33" spans="1:14" x14ac:dyDescent="0.2">
      <c r="A33" s="13"/>
      <c r="B33" s="13"/>
      <c r="C33" s="13"/>
      <c r="D33" s="13"/>
      <c r="E33" s="13"/>
      <c r="L33" s="13"/>
      <c r="M33" s="13"/>
      <c r="N33" s="13"/>
    </row>
    <row r="34" spans="1:14" x14ac:dyDescent="0.2">
      <c r="A34" s="13"/>
      <c r="B34" s="13"/>
      <c r="C34" s="13"/>
      <c r="D34" s="13"/>
      <c r="E34" s="13"/>
      <c r="L34" s="13"/>
      <c r="M34" s="13"/>
      <c r="N34" s="13"/>
    </row>
    <row r="35" spans="1:14" x14ac:dyDescent="0.2">
      <c r="A35" s="13"/>
      <c r="B35" s="13"/>
      <c r="C35" s="13"/>
      <c r="D35" s="13"/>
      <c r="E35" s="13"/>
      <c r="L35" s="13"/>
      <c r="M35" s="13"/>
      <c r="N35" s="13"/>
    </row>
    <row r="36" spans="1:14" x14ac:dyDescent="0.2">
      <c r="A36" s="13"/>
      <c r="B36" s="13"/>
      <c r="C36" s="13"/>
      <c r="D36" s="13"/>
      <c r="E36" s="13"/>
      <c r="L36" s="13"/>
      <c r="M36" s="13"/>
      <c r="N36" s="13"/>
    </row>
    <row r="37" spans="1:14" x14ac:dyDescent="0.2">
      <c r="A37" s="13"/>
      <c r="B37" s="13"/>
      <c r="C37" s="13"/>
      <c r="D37" s="13"/>
      <c r="E37" s="13"/>
      <c r="L37" s="13"/>
      <c r="M37" s="13"/>
      <c r="N37" s="13"/>
    </row>
    <row r="38" spans="1:14" x14ac:dyDescent="0.2">
      <c r="A38" s="13"/>
      <c r="B38" s="13"/>
      <c r="C38" s="13"/>
      <c r="D38" s="13"/>
      <c r="E38" s="13"/>
      <c r="L38" s="13"/>
      <c r="M38" s="13"/>
      <c r="N38" s="13"/>
    </row>
    <row r="39" spans="1:14" x14ac:dyDescent="0.2">
      <c r="A39" s="13"/>
      <c r="B39" s="13"/>
      <c r="C39" s="13"/>
      <c r="D39" s="13"/>
      <c r="E39" s="13"/>
      <c r="L39" s="13"/>
      <c r="M39" s="13"/>
      <c r="N39" s="13"/>
    </row>
    <row r="40" spans="1:14" s="79" customFormat="1" x14ac:dyDescent="0.2">
      <c r="A40" s="13"/>
      <c r="B40" s="13"/>
      <c r="C40" s="13"/>
      <c r="D40" s="13"/>
      <c r="E40" s="13"/>
      <c r="F40" s="13"/>
      <c r="G40" s="13"/>
      <c r="H40" s="13"/>
      <c r="I40" s="13"/>
      <c r="J40" s="13"/>
      <c r="K40" s="13"/>
      <c r="L40" s="13"/>
      <c r="M40" s="13"/>
      <c r="N40" s="13"/>
    </row>
    <row r="41" spans="1:14" x14ac:dyDescent="0.2">
      <c r="A41" s="13"/>
      <c r="B41" s="13"/>
      <c r="C41" s="13"/>
      <c r="D41" s="13"/>
      <c r="E41" s="13"/>
      <c r="L41" s="13"/>
      <c r="M41" s="13"/>
      <c r="N41" s="13"/>
    </row>
    <row r="42" spans="1:14" ht="19.5" customHeight="1" x14ac:dyDescent="0.2">
      <c r="A42" s="13"/>
      <c r="B42" s="13"/>
      <c r="C42" s="13"/>
      <c r="D42" s="13"/>
      <c r="E42" s="13"/>
      <c r="L42" s="13"/>
      <c r="M42" s="13"/>
      <c r="N42" s="13"/>
    </row>
    <row r="43" spans="1:14" ht="27.75" customHeight="1" x14ac:dyDescent="0.2">
      <c r="A43" s="13"/>
      <c r="B43" s="13"/>
      <c r="C43" s="13"/>
      <c r="D43" s="13"/>
      <c r="E43" s="13"/>
      <c r="L43" s="13"/>
      <c r="M43" s="13"/>
      <c r="N43" s="13"/>
    </row>
    <row r="44" spans="1:14" ht="27.75" customHeight="1" x14ac:dyDescent="0.2">
      <c r="A44" s="13"/>
      <c r="B44" s="13"/>
      <c r="C44" s="13"/>
      <c r="D44" s="13"/>
      <c r="E44" s="13"/>
      <c r="L44" s="13"/>
      <c r="M44" s="13"/>
      <c r="N44" s="13"/>
    </row>
    <row r="45" spans="1:14" ht="27.75" customHeight="1" x14ac:dyDescent="0.2">
      <c r="A45" s="13"/>
      <c r="B45" s="13"/>
      <c r="C45" s="13"/>
      <c r="D45" s="13"/>
      <c r="E45" s="13"/>
      <c r="L45" s="13"/>
      <c r="M45" s="13"/>
      <c r="N45" s="13"/>
    </row>
    <row r="46" spans="1:14" ht="27.75" customHeight="1" x14ac:dyDescent="0.2">
      <c r="A46" s="13"/>
      <c r="B46" s="13"/>
      <c r="C46" s="13"/>
      <c r="D46" s="13"/>
      <c r="E46" s="13"/>
      <c r="L46" s="13"/>
      <c r="M46" s="13"/>
      <c r="N46" s="13"/>
    </row>
    <row r="47" spans="1:14" x14ac:dyDescent="0.2">
      <c r="D47" s="52"/>
    </row>
    <row r="48" spans="1:14" x14ac:dyDescent="0.2">
      <c r="D48" s="52"/>
    </row>
    <row r="49" spans="4:4" x14ac:dyDescent="0.2">
      <c r="D49" s="52"/>
    </row>
    <row r="50" spans="4:4" x14ac:dyDescent="0.2">
      <c r="D50" s="52"/>
    </row>
    <row r="51" spans="4:4" x14ac:dyDescent="0.2">
      <c r="D51" s="52"/>
    </row>
    <row r="52" spans="4:4" x14ac:dyDescent="0.2">
      <c r="D52" s="52"/>
    </row>
    <row r="53" spans="4:4" x14ac:dyDescent="0.2">
      <c r="D53" s="52"/>
    </row>
    <row r="54" spans="4:4" x14ac:dyDescent="0.2">
      <c r="D54" s="52"/>
    </row>
    <row r="55" spans="4:4" x14ac:dyDescent="0.2">
      <c r="D55" s="52"/>
    </row>
    <row r="56" spans="4:4" x14ac:dyDescent="0.2">
      <c r="D56" s="52"/>
    </row>
    <row r="57" spans="4:4" x14ac:dyDescent="0.2">
      <c r="D57" s="52"/>
    </row>
    <row r="58" spans="4:4" x14ac:dyDescent="0.2">
      <c r="D58" s="52"/>
    </row>
    <row r="59" spans="4:4" x14ac:dyDescent="0.2">
      <c r="D59" s="52"/>
    </row>
    <row r="60" spans="4:4" x14ac:dyDescent="0.2">
      <c r="D60" s="52"/>
    </row>
    <row r="61" spans="4:4" x14ac:dyDescent="0.2">
      <c r="D61" s="52"/>
    </row>
    <row r="62" spans="4:4" x14ac:dyDescent="0.2">
      <c r="D62" s="52"/>
    </row>
    <row r="63" spans="4:4" x14ac:dyDescent="0.2">
      <c r="D63" s="52"/>
    </row>
    <row r="64" spans="4:4" x14ac:dyDescent="0.2">
      <c r="D64" s="52"/>
    </row>
    <row r="65" spans="4:4" x14ac:dyDescent="0.2">
      <c r="D65" s="52"/>
    </row>
    <row r="66" spans="4:4" x14ac:dyDescent="0.2">
      <c r="D66" s="52"/>
    </row>
    <row r="67" spans="4:4" x14ac:dyDescent="0.2">
      <c r="D67" s="52"/>
    </row>
    <row r="68" spans="4:4" x14ac:dyDescent="0.2">
      <c r="D68" s="52"/>
    </row>
    <row r="69" spans="4:4" x14ac:dyDescent="0.2">
      <c r="D69" s="52"/>
    </row>
    <row r="70" spans="4:4" x14ac:dyDescent="0.2">
      <c r="D70" s="52"/>
    </row>
    <row r="71" spans="4:4" x14ac:dyDescent="0.2">
      <c r="D71" s="52"/>
    </row>
    <row r="72" spans="4:4" x14ac:dyDescent="0.2">
      <c r="D72" s="52"/>
    </row>
    <row r="73" spans="4:4" x14ac:dyDescent="0.2">
      <c r="D73" s="52"/>
    </row>
    <row r="74" spans="4:4" x14ac:dyDescent="0.2">
      <c r="D74" s="52"/>
    </row>
    <row r="75" spans="4:4" x14ac:dyDescent="0.2">
      <c r="D75" s="52"/>
    </row>
    <row r="76" spans="4:4" x14ac:dyDescent="0.2">
      <c r="D76" s="52"/>
    </row>
    <row r="77" spans="4:4" x14ac:dyDescent="0.2">
      <c r="D77" s="52"/>
    </row>
    <row r="78" spans="4:4" x14ac:dyDescent="0.2">
      <c r="D78" s="52"/>
    </row>
    <row r="79" spans="4:4" x14ac:dyDescent="0.2">
      <c r="D79" s="52"/>
    </row>
    <row r="80" spans="4:4" x14ac:dyDescent="0.2">
      <c r="D80" s="52"/>
    </row>
    <row r="81" spans="4:4" x14ac:dyDescent="0.2">
      <c r="D81" s="52"/>
    </row>
  </sheetData>
  <sheetProtection algorithmName="SHA-512" hashValue="y//QbMNJtvj/8daDVUirdgdGoIJLRs05jtqpowZ88MDsuwOiSJHaF27kOfQBxnNbun2ScXSBTFDNRPZVqv6Adw==" saltValue="KQXHq+gL3jU3I1u/OCMGiA==" spinCount="100000" sheet="1" objects="1" scenarios="1"/>
  <mergeCells count="12">
    <mergeCell ref="A14:B14"/>
    <mergeCell ref="C14:E14"/>
    <mergeCell ref="L14:N14"/>
    <mergeCell ref="A1:D6"/>
    <mergeCell ref="E1:K1"/>
    <mergeCell ref="L1:N6"/>
    <mergeCell ref="E2:K2"/>
    <mergeCell ref="E3:K3"/>
    <mergeCell ref="E4:K4"/>
    <mergeCell ref="E5:K5"/>
    <mergeCell ref="E6:K6"/>
    <mergeCell ref="F14:J14"/>
  </mergeCells>
  <printOptions horizontalCentered="1"/>
  <pageMargins left="0.98425196850393704" right="0.78740157480314965" top="0.78740157480314965" bottom="0.78740157480314965" header="0.51181102362204722" footer="0.51181102362204722"/>
  <pageSetup paperSize="9" scale="53" fitToHeight="0" orientation="landscape" r:id="rId1"/>
  <headerFooter>
    <oddFooter>&amp;C&amp;10SB_2023_01 / ZV-GV-23-1341000-412.1&amp;R&amp;10Seite &amp;P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J34"/>
  <sheetViews>
    <sheetView showGridLines="0" zoomScale="70" zoomScaleNormal="70" zoomScaleSheetLayoutView="85" workbookViewId="0">
      <pane ySplit="16" topLeftCell="A19" activePane="bottomLeft" state="frozen"/>
      <selection activeCell="C5" sqref="C5:H5"/>
      <selection pane="bottomLeft" activeCell="G20" sqref="G20:H20"/>
    </sheetView>
  </sheetViews>
  <sheetFormatPr baseColWidth="10" defaultColWidth="10" defaultRowHeight="12.75" x14ac:dyDescent="0.2"/>
  <cols>
    <col min="1" max="1" width="11.375" style="1" customWidth="1"/>
    <col min="2" max="2" width="18.125" style="1" customWidth="1"/>
    <col min="3" max="3" width="15.125" style="5" customWidth="1"/>
    <col min="4" max="8" width="17.5" style="13" customWidth="1"/>
    <col min="9" max="10" width="19.75" style="12" customWidth="1"/>
    <col min="11" max="16384" width="10" style="1"/>
  </cols>
  <sheetData>
    <row r="1" spans="1:10" ht="15" x14ac:dyDescent="0.25">
      <c r="A1" s="106" t="s">
        <v>2</v>
      </c>
      <c r="B1" s="107"/>
      <c r="C1" s="112"/>
      <c r="D1" s="113"/>
      <c r="E1" s="113"/>
      <c r="F1" s="113"/>
      <c r="G1" s="113"/>
      <c r="H1" s="114"/>
      <c r="I1" s="115"/>
      <c r="J1" s="116"/>
    </row>
    <row r="2" spans="1:10" x14ac:dyDescent="0.2">
      <c r="A2" s="108"/>
      <c r="B2" s="109"/>
      <c r="C2" s="121"/>
      <c r="D2" s="122"/>
      <c r="E2" s="122"/>
      <c r="F2" s="122"/>
      <c r="G2" s="122"/>
      <c r="H2" s="123"/>
      <c r="I2" s="117"/>
      <c r="J2" s="118"/>
    </row>
    <row r="3" spans="1:10" ht="15.75" x14ac:dyDescent="0.25">
      <c r="A3" s="108"/>
      <c r="B3" s="109"/>
      <c r="C3" s="124" t="s">
        <v>91</v>
      </c>
      <c r="D3" s="125"/>
      <c r="E3" s="125"/>
      <c r="F3" s="125"/>
      <c r="G3" s="125"/>
      <c r="H3" s="126"/>
      <c r="I3" s="117"/>
      <c r="J3" s="118"/>
    </row>
    <row r="4" spans="1:10" x14ac:dyDescent="0.2">
      <c r="A4" s="108"/>
      <c r="B4" s="109"/>
      <c r="C4" s="121"/>
      <c r="D4" s="122"/>
      <c r="E4" s="122"/>
      <c r="F4" s="122"/>
      <c r="G4" s="122"/>
      <c r="H4" s="123"/>
      <c r="I4" s="117"/>
      <c r="J4" s="118"/>
    </row>
    <row r="5" spans="1:10" x14ac:dyDescent="0.2">
      <c r="A5" s="108"/>
      <c r="B5" s="109"/>
      <c r="C5" s="117" t="s">
        <v>107</v>
      </c>
      <c r="D5" s="128"/>
      <c r="E5" s="128"/>
      <c r="F5" s="128"/>
      <c r="G5" s="128"/>
      <c r="H5" s="118"/>
      <c r="I5" s="117"/>
      <c r="J5" s="118"/>
    </row>
    <row r="6" spans="1:10" ht="15" x14ac:dyDescent="0.25">
      <c r="A6" s="110"/>
      <c r="B6" s="111"/>
      <c r="C6" s="129"/>
      <c r="D6" s="130"/>
      <c r="E6" s="130"/>
      <c r="F6" s="130"/>
      <c r="G6" s="130"/>
      <c r="H6" s="131"/>
      <c r="I6" s="119"/>
      <c r="J6" s="120"/>
    </row>
    <row r="7" spans="1:10" ht="15" x14ac:dyDescent="0.25">
      <c r="A7" s="42"/>
      <c r="B7" s="4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0.25" x14ac:dyDescent="0.3">
      <c r="A11" s="30" t="s">
        <v>58</v>
      </c>
      <c r="B11" s="10"/>
      <c r="D11" s="14"/>
      <c r="E11" s="14"/>
      <c r="F11" s="14"/>
      <c r="G11" s="14"/>
      <c r="H11" s="14"/>
      <c r="I11" s="21"/>
      <c r="J11" s="21"/>
    </row>
    <row r="12" spans="1:10" s="9" customFormat="1" ht="15" customHeight="1" x14ac:dyDescent="0.2">
      <c r="A12" s="11"/>
      <c r="D12" s="16"/>
      <c r="E12" s="16"/>
      <c r="F12" s="16"/>
      <c r="G12" s="16"/>
      <c r="H12" s="16"/>
      <c r="I12" s="22"/>
      <c r="J12" s="22"/>
    </row>
    <row r="13" spans="1:10" s="9" customFormat="1" ht="15" customHeight="1" x14ac:dyDescent="0.2">
      <c r="A13" s="11"/>
      <c r="D13" s="16"/>
      <c r="E13" s="16"/>
      <c r="F13" s="16"/>
      <c r="G13" s="16"/>
      <c r="H13" s="16"/>
      <c r="I13" s="22"/>
      <c r="J13" s="22"/>
    </row>
    <row r="14" spans="1:10" s="41" customFormat="1" ht="23.25" customHeight="1" x14ac:dyDescent="0.2">
      <c r="A14" s="94" t="s">
        <v>0</v>
      </c>
      <c r="B14" s="38" t="s">
        <v>4</v>
      </c>
      <c r="C14" s="145" t="s">
        <v>57</v>
      </c>
      <c r="D14" s="145"/>
      <c r="E14" s="145"/>
      <c r="F14" s="145"/>
      <c r="G14" s="145"/>
      <c r="H14" s="146"/>
      <c r="I14" s="39" t="s">
        <v>69</v>
      </c>
      <c r="J14" s="40"/>
    </row>
    <row r="15" spans="1:10" s="15" customFormat="1" ht="45" customHeight="1" x14ac:dyDescent="0.2">
      <c r="A15" s="23"/>
      <c r="B15" s="33"/>
      <c r="C15" s="159" t="s">
        <v>19</v>
      </c>
      <c r="D15" s="160"/>
      <c r="E15" s="160"/>
      <c r="F15" s="160"/>
      <c r="G15" s="160" t="s">
        <v>56</v>
      </c>
      <c r="H15" s="161"/>
      <c r="I15" s="54" t="s">
        <v>70</v>
      </c>
      <c r="J15" s="53" t="s">
        <v>67</v>
      </c>
    </row>
    <row r="16" spans="1:10" s="26" customFormat="1" x14ac:dyDescent="0.2">
      <c r="B16" s="27"/>
      <c r="C16" s="27"/>
      <c r="D16" s="28"/>
      <c r="E16" s="28"/>
      <c r="F16" s="28"/>
      <c r="G16" s="28"/>
      <c r="H16" s="28"/>
      <c r="I16" s="29"/>
      <c r="J16" s="29"/>
    </row>
    <row r="17" spans="1:10" s="32" customFormat="1" ht="33" customHeight="1" x14ac:dyDescent="0.2">
      <c r="A17" s="96">
        <v>1</v>
      </c>
      <c r="B17" s="78">
        <v>5</v>
      </c>
      <c r="C17" s="162" t="s">
        <v>55</v>
      </c>
      <c r="D17" s="163"/>
      <c r="E17" s="163"/>
      <c r="F17" s="163"/>
      <c r="G17" s="164" t="s">
        <v>52</v>
      </c>
      <c r="H17" s="165"/>
      <c r="I17" s="85"/>
      <c r="J17" s="87">
        <f t="shared" ref="J17:J31" si="0">I17*B17</f>
        <v>0</v>
      </c>
    </row>
    <row r="18" spans="1:10" s="32" customFormat="1" ht="33" customHeight="1" x14ac:dyDescent="0.2">
      <c r="A18" s="96">
        <v>2</v>
      </c>
      <c r="B18" s="78">
        <v>1</v>
      </c>
      <c r="C18" s="162" t="s">
        <v>54</v>
      </c>
      <c r="D18" s="163"/>
      <c r="E18" s="163"/>
      <c r="F18" s="163"/>
      <c r="G18" s="164" t="s">
        <v>52</v>
      </c>
      <c r="H18" s="165"/>
      <c r="I18" s="85"/>
      <c r="J18" s="87">
        <f t="shared" si="0"/>
        <v>0</v>
      </c>
    </row>
    <row r="19" spans="1:10" s="32" customFormat="1" ht="33" customHeight="1" x14ac:dyDescent="0.2">
      <c r="A19" s="96">
        <v>3</v>
      </c>
      <c r="B19" s="78">
        <v>10</v>
      </c>
      <c r="C19" s="162" t="s">
        <v>53</v>
      </c>
      <c r="D19" s="163"/>
      <c r="E19" s="163"/>
      <c r="F19" s="163"/>
      <c r="G19" s="164" t="s">
        <v>84</v>
      </c>
      <c r="H19" s="165"/>
      <c r="I19" s="85"/>
      <c r="J19" s="87">
        <f t="shared" si="0"/>
        <v>0</v>
      </c>
    </row>
    <row r="20" spans="1:10" s="32" customFormat="1" ht="33" customHeight="1" x14ac:dyDescent="0.2">
      <c r="A20" s="96">
        <v>4</v>
      </c>
      <c r="B20" s="78">
        <v>1</v>
      </c>
      <c r="C20" s="162" t="s">
        <v>51</v>
      </c>
      <c r="D20" s="163"/>
      <c r="E20" s="163"/>
      <c r="F20" s="163"/>
      <c r="G20" s="164" t="s">
        <v>36</v>
      </c>
      <c r="H20" s="165"/>
      <c r="I20" s="85"/>
      <c r="J20" s="87">
        <f t="shared" si="0"/>
        <v>0</v>
      </c>
    </row>
    <row r="21" spans="1:10" s="32" customFormat="1" ht="33" customHeight="1" x14ac:dyDescent="0.2">
      <c r="A21" s="97" t="s">
        <v>50</v>
      </c>
      <c r="B21" s="78">
        <v>1</v>
      </c>
      <c r="C21" s="166" t="s">
        <v>49</v>
      </c>
      <c r="D21" s="167"/>
      <c r="E21" s="167"/>
      <c r="F21" s="167"/>
      <c r="G21" s="164" t="s">
        <v>36</v>
      </c>
      <c r="H21" s="165"/>
      <c r="I21" s="85"/>
      <c r="J21" s="87">
        <f t="shared" si="0"/>
        <v>0</v>
      </c>
    </row>
    <row r="22" spans="1:10" s="32" customFormat="1" ht="46.5" customHeight="1" x14ac:dyDescent="0.2">
      <c r="A22" s="97" t="s">
        <v>48</v>
      </c>
      <c r="B22" s="78">
        <v>1</v>
      </c>
      <c r="C22" s="166" t="s">
        <v>47</v>
      </c>
      <c r="D22" s="167"/>
      <c r="E22" s="167"/>
      <c r="F22" s="167"/>
      <c r="G22" s="164" t="s">
        <v>46</v>
      </c>
      <c r="H22" s="165"/>
      <c r="I22" s="85"/>
      <c r="J22" s="87">
        <f t="shared" si="0"/>
        <v>0</v>
      </c>
    </row>
    <row r="23" spans="1:10" s="32" customFormat="1" ht="44.25" customHeight="1" x14ac:dyDescent="0.2">
      <c r="A23" s="96">
        <v>6</v>
      </c>
      <c r="B23" s="78">
        <v>1</v>
      </c>
      <c r="C23" s="166" t="s">
        <v>45</v>
      </c>
      <c r="D23" s="167"/>
      <c r="E23" s="167"/>
      <c r="F23" s="167"/>
      <c r="G23" s="164" t="s">
        <v>44</v>
      </c>
      <c r="H23" s="165"/>
      <c r="I23" s="85"/>
      <c r="J23" s="87">
        <f t="shared" si="0"/>
        <v>0</v>
      </c>
    </row>
    <row r="24" spans="1:10" s="32" customFormat="1" ht="33" customHeight="1" x14ac:dyDescent="0.2">
      <c r="A24" s="97" t="s">
        <v>43</v>
      </c>
      <c r="B24" s="78">
        <v>2</v>
      </c>
      <c r="C24" s="166" t="s">
        <v>42</v>
      </c>
      <c r="D24" s="167"/>
      <c r="E24" s="167"/>
      <c r="F24" s="167"/>
      <c r="G24" s="164" t="s">
        <v>39</v>
      </c>
      <c r="H24" s="165"/>
      <c r="I24" s="85"/>
      <c r="J24" s="87">
        <f t="shared" si="0"/>
        <v>0</v>
      </c>
    </row>
    <row r="25" spans="1:10" s="32" customFormat="1" ht="33" customHeight="1" x14ac:dyDescent="0.2">
      <c r="A25" s="97" t="s">
        <v>41</v>
      </c>
      <c r="B25" s="78">
        <v>2</v>
      </c>
      <c r="C25" s="166" t="s">
        <v>40</v>
      </c>
      <c r="D25" s="167"/>
      <c r="E25" s="167"/>
      <c r="F25" s="167"/>
      <c r="G25" s="164" t="s">
        <v>39</v>
      </c>
      <c r="H25" s="165"/>
      <c r="I25" s="85"/>
      <c r="J25" s="87">
        <f t="shared" si="0"/>
        <v>0</v>
      </c>
    </row>
    <row r="26" spans="1:10" s="32" customFormat="1" ht="33" customHeight="1" x14ac:dyDescent="0.2">
      <c r="A26" s="97" t="s">
        <v>38</v>
      </c>
      <c r="B26" s="78">
        <v>4</v>
      </c>
      <c r="C26" s="166" t="s">
        <v>37</v>
      </c>
      <c r="D26" s="167"/>
      <c r="E26" s="167"/>
      <c r="F26" s="167"/>
      <c r="G26" s="164" t="s">
        <v>36</v>
      </c>
      <c r="H26" s="165"/>
      <c r="I26" s="85"/>
      <c r="J26" s="87">
        <f t="shared" si="0"/>
        <v>0</v>
      </c>
    </row>
    <row r="27" spans="1:10" s="32" customFormat="1" ht="33" customHeight="1" x14ac:dyDescent="0.2">
      <c r="A27" s="97" t="s">
        <v>35</v>
      </c>
      <c r="B27" s="78">
        <v>2</v>
      </c>
      <c r="C27" s="166" t="s">
        <v>34</v>
      </c>
      <c r="D27" s="167"/>
      <c r="E27" s="167"/>
      <c r="F27" s="167"/>
      <c r="G27" s="164" t="s">
        <v>33</v>
      </c>
      <c r="H27" s="165"/>
      <c r="I27" s="85"/>
      <c r="J27" s="87">
        <f t="shared" si="0"/>
        <v>0</v>
      </c>
    </row>
    <row r="28" spans="1:10" s="32" customFormat="1" ht="67.5" customHeight="1" x14ac:dyDescent="0.2">
      <c r="A28" s="97" t="s">
        <v>32</v>
      </c>
      <c r="B28" s="78">
        <v>7</v>
      </c>
      <c r="C28" s="166" t="s">
        <v>77</v>
      </c>
      <c r="D28" s="167"/>
      <c r="E28" s="167"/>
      <c r="F28" s="167"/>
      <c r="G28" s="164" t="s">
        <v>28</v>
      </c>
      <c r="H28" s="165"/>
      <c r="I28" s="85"/>
      <c r="J28" s="87">
        <f t="shared" si="0"/>
        <v>0</v>
      </c>
    </row>
    <row r="29" spans="1:10" s="32" customFormat="1" ht="54" customHeight="1" x14ac:dyDescent="0.2">
      <c r="A29" s="97" t="s">
        <v>31</v>
      </c>
      <c r="B29" s="78">
        <v>3</v>
      </c>
      <c r="C29" s="166" t="s">
        <v>30</v>
      </c>
      <c r="D29" s="167"/>
      <c r="E29" s="167"/>
      <c r="F29" s="167"/>
      <c r="G29" s="164" t="s">
        <v>25</v>
      </c>
      <c r="H29" s="165"/>
      <c r="I29" s="85"/>
      <c r="J29" s="87">
        <f t="shared" si="0"/>
        <v>0</v>
      </c>
    </row>
    <row r="30" spans="1:10" s="32" customFormat="1" ht="82.5" customHeight="1" x14ac:dyDescent="0.2">
      <c r="A30" s="97" t="s">
        <v>29</v>
      </c>
      <c r="B30" s="78">
        <v>10</v>
      </c>
      <c r="C30" s="166" t="s">
        <v>83</v>
      </c>
      <c r="D30" s="167"/>
      <c r="E30" s="167"/>
      <c r="F30" s="167"/>
      <c r="G30" s="164" t="s">
        <v>28</v>
      </c>
      <c r="H30" s="165"/>
      <c r="I30" s="85"/>
      <c r="J30" s="87">
        <f t="shared" si="0"/>
        <v>0</v>
      </c>
    </row>
    <row r="31" spans="1:10" s="32" customFormat="1" ht="54.75" customHeight="1" x14ac:dyDescent="0.2">
      <c r="A31" s="97" t="s">
        <v>27</v>
      </c>
      <c r="B31" s="78">
        <v>5</v>
      </c>
      <c r="C31" s="166" t="s">
        <v>26</v>
      </c>
      <c r="D31" s="167"/>
      <c r="E31" s="167"/>
      <c r="F31" s="167"/>
      <c r="G31" s="164" t="s">
        <v>25</v>
      </c>
      <c r="H31" s="165"/>
      <c r="I31" s="85"/>
      <c r="J31" s="87">
        <f t="shared" si="0"/>
        <v>0</v>
      </c>
    </row>
    <row r="34" spans="9:10" ht="14.25" x14ac:dyDescent="0.2">
      <c r="I34" s="95" t="s">
        <v>24</v>
      </c>
      <c r="J34" s="87">
        <f>SUM(J17:J33)</f>
        <v>0</v>
      </c>
    </row>
  </sheetData>
  <sheetProtection algorithmName="SHA-512" hashValue="hVpH2AFsD/hXTJwDIJhSAIZlk3/E1qw1jEsHf06GOMx2zfSowa0YTmDpBcO9O7QxxCJyCnUDq8ZSDo3/dqPwtw==" saltValue="5zMAk1Iwmheym3UMkVnWRQ==" spinCount="100000" sheet="1" objects="1" scenarios="1"/>
  <mergeCells count="41">
    <mergeCell ref="C25:F25"/>
    <mergeCell ref="G25:H25"/>
    <mergeCell ref="C26:F26"/>
    <mergeCell ref="G26:H26"/>
    <mergeCell ref="C27:F27"/>
    <mergeCell ref="G27:H27"/>
    <mergeCell ref="C28:F28"/>
    <mergeCell ref="G28:H28"/>
    <mergeCell ref="C29:F29"/>
    <mergeCell ref="G29:H29"/>
    <mergeCell ref="C30:F30"/>
    <mergeCell ref="G30:H30"/>
    <mergeCell ref="C31:F31"/>
    <mergeCell ref="G31:H31"/>
    <mergeCell ref="C18:F18"/>
    <mergeCell ref="G18:H18"/>
    <mergeCell ref="C19:F19"/>
    <mergeCell ref="G19:H19"/>
    <mergeCell ref="C20:F20"/>
    <mergeCell ref="G20:H20"/>
    <mergeCell ref="C21:F21"/>
    <mergeCell ref="G21:H21"/>
    <mergeCell ref="C22:F22"/>
    <mergeCell ref="G22:H22"/>
    <mergeCell ref="C23:F23"/>
    <mergeCell ref="G23:H23"/>
    <mergeCell ref="C24:F24"/>
    <mergeCell ref="G24:H24"/>
    <mergeCell ref="I1:J6"/>
    <mergeCell ref="C5:H5"/>
    <mergeCell ref="C4:H4"/>
    <mergeCell ref="C3:H3"/>
    <mergeCell ref="C2:H2"/>
    <mergeCell ref="C1:H1"/>
    <mergeCell ref="C6:H6"/>
    <mergeCell ref="A1:B6"/>
    <mergeCell ref="C15:F15"/>
    <mergeCell ref="G15:H15"/>
    <mergeCell ref="C17:F17"/>
    <mergeCell ref="G17:H17"/>
    <mergeCell ref="C14:H14"/>
  </mergeCells>
  <printOptions horizontalCentered="1"/>
  <pageMargins left="0.98425196850393704" right="0.78740157480314965" top="0.78740157480314965" bottom="0.78740157480314965" header="0.51181102362204722" footer="0.51181102362204722"/>
  <pageSetup paperSize="9" scale="67" fitToHeight="0" orientation="landscape" r:id="rId1"/>
  <headerFooter>
    <oddFooter>&amp;C&amp;10SB_2023_01 / ZV-GV-23-1341000-412.1&amp;R&amp;10Seite &amp;P von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pageSetUpPr fitToPage="1"/>
  </sheetPr>
  <dimension ref="A1:J29"/>
  <sheetViews>
    <sheetView showGridLines="0" zoomScaleNormal="100" zoomScaleSheetLayoutView="85" workbookViewId="0">
      <selection activeCell="E13" sqref="E13"/>
    </sheetView>
  </sheetViews>
  <sheetFormatPr baseColWidth="10" defaultColWidth="10" defaultRowHeight="12.75" x14ac:dyDescent="0.2"/>
  <cols>
    <col min="1" max="1" width="11.375" style="1" customWidth="1"/>
    <col min="2" max="2" width="23.375" style="1" customWidth="1"/>
    <col min="3" max="3" width="15.125" style="5" customWidth="1"/>
    <col min="4" max="8" width="17.5" style="13" customWidth="1"/>
    <col min="9" max="10" width="19.75" style="12" customWidth="1"/>
    <col min="11" max="16384" width="10" style="1"/>
  </cols>
  <sheetData>
    <row r="1" spans="1:10" ht="15" x14ac:dyDescent="0.25">
      <c r="A1" s="106" t="s">
        <v>2</v>
      </c>
      <c r="B1" s="107"/>
      <c r="C1" s="112"/>
      <c r="D1" s="113"/>
      <c r="E1" s="113"/>
      <c r="F1" s="113"/>
      <c r="G1" s="113"/>
      <c r="H1" s="114"/>
      <c r="I1" s="115"/>
      <c r="J1" s="116"/>
    </row>
    <row r="2" spans="1:10" x14ac:dyDescent="0.2">
      <c r="A2" s="108"/>
      <c r="B2" s="109"/>
      <c r="C2" s="121"/>
      <c r="D2" s="122"/>
      <c r="E2" s="122"/>
      <c r="F2" s="122"/>
      <c r="G2" s="122"/>
      <c r="H2" s="123"/>
      <c r="I2" s="117"/>
      <c r="J2" s="118"/>
    </row>
    <row r="3" spans="1:10" ht="15.75" x14ac:dyDescent="0.25">
      <c r="A3" s="108"/>
      <c r="B3" s="109"/>
      <c r="C3" s="124" t="s">
        <v>91</v>
      </c>
      <c r="D3" s="125"/>
      <c r="E3" s="125"/>
      <c r="F3" s="125"/>
      <c r="G3" s="125"/>
      <c r="H3" s="126"/>
      <c r="I3" s="117"/>
      <c r="J3" s="118"/>
    </row>
    <row r="4" spans="1:10" x14ac:dyDescent="0.2">
      <c r="A4" s="108"/>
      <c r="B4" s="109"/>
      <c r="C4" s="121"/>
      <c r="D4" s="122"/>
      <c r="E4" s="122"/>
      <c r="F4" s="122"/>
      <c r="G4" s="122"/>
      <c r="H4" s="123"/>
      <c r="I4" s="117"/>
      <c r="J4" s="118"/>
    </row>
    <row r="5" spans="1:10" x14ac:dyDescent="0.2">
      <c r="A5" s="108"/>
      <c r="B5" s="109"/>
      <c r="C5" s="117" t="s">
        <v>107</v>
      </c>
      <c r="D5" s="128"/>
      <c r="E5" s="128"/>
      <c r="F5" s="128"/>
      <c r="G5" s="128"/>
      <c r="H5" s="118"/>
      <c r="I5" s="117"/>
      <c r="J5" s="118"/>
    </row>
    <row r="6" spans="1:10" ht="15" x14ac:dyDescent="0.25">
      <c r="A6" s="110"/>
      <c r="B6" s="111"/>
      <c r="C6" s="129"/>
      <c r="D6" s="130"/>
      <c r="E6" s="130"/>
      <c r="F6" s="130"/>
      <c r="G6" s="130"/>
      <c r="H6" s="131"/>
      <c r="I6" s="119"/>
      <c r="J6" s="120"/>
    </row>
    <row r="7" spans="1:10" ht="15" x14ac:dyDescent="0.25">
      <c r="A7" s="42"/>
      <c r="B7" s="4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0.25" x14ac:dyDescent="0.3">
      <c r="A11" s="30" t="s">
        <v>65</v>
      </c>
      <c r="B11" s="10"/>
      <c r="D11" s="14"/>
      <c r="E11" s="14"/>
      <c r="F11" s="14"/>
      <c r="G11" s="14"/>
      <c r="H11" s="14"/>
      <c r="I11" s="21"/>
      <c r="J11" s="21"/>
    </row>
    <row r="12" spans="1:10" s="9" customFormat="1" ht="15" customHeight="1" thickBot="1" x14ac:dyDescent="0.25">
      <c r="A12" s="11"/>
      <c r="D12" s="16"/>
      <c r="E12" s="16"/>
      <c r="F12" s="16"/>
      <c r="G12" s="16"/>
      <c r="H12" s="16"/>
      <c r="I12" s="22"/>
      <c r="J12" s="22"/>
    </row>
    <row r="13" spans="1:10" s="55" customFormat="1" ht="30.75" customHeight="1" x14ac:dyDescent="0.2">
      <c r="A13" s="66"/>
      <c r="B13" s="66"/>
      <c r="C13" s="66"/>
      <c r="D13" s="66"/>
      <c r="E13" s="66"/>
      <c r="F13" s="67"/>
      <c r="G13" s="67"/>
      <c r="H13" s="67"/>
      <c r="I13" s="67"/>
      <c r="J13" s="66"/>
    </row>
    <row r="14" spans="1:10" s="9" customFormat="1" ht="15" customHeight="1" x14ac:dyDescent="0.2">
      <c r="A14" s="11"/>
      <c r="D14" s="16"/>
      <c r="E14" s="16"/>
      <c r="F14" s="16"/>
      <c r="G14" s="16"/>
      <c r="H14" s="16"/>
      <c r="I14" s="22"/>
      <c r="J14" s="22"/>
    </row>
    <row r="15" spans="1:10" s="9" customFormat="1" ht="21" customHeight="1" x14ac:dyDescent="0.3">
      <c r="A15" s="71" t="s">
        <v>80</v>
      </c>
      <c r="B15" s="70"/>
      <c r="C15" s="70"/>
      <c r="D15" s="70"/>
      <c r="E15" s="68" t="s">
        <v>62</v>
      </c>
      <c r="F15" s="56">
        <f>'II. Anfahrtskosten+Stundenver.'!J23</f>
        <v>0</v>
      </c>
      <c r="G15" s="16"/>
      <c r="H15" s="16"/>
      <c r="I15" s="22"/>
      <c r="J15" s="22"/>
    </row>
    <row r="16" spans="1:10" ht="21" customHeight="1" x14ac:dyDescent="0.2">
      <c r="D16" s="1"/>
      <c r="F16" s="72"/>
    </row>
    <row r="17" spans="1:10" ht="21" customHeight="1" x14ac:dyDescent="0.3">
      <c r="A17" s="71" t="s">
        <v>64</v>
      </c>
      <c r="B17" s="70"/>
      <c r="C17" s="70"/>
      <c r="D17" s="69"/>
      <c r="E17" s="68" t="s">
        <v>62</v>
      </c>
      <c r="F17" s="56">
        <f>'III. regelm. Servicemaßnahmen'!N26</f>
        <v>0</v>
      </c>
    </row>
    <row r="18" spans="1:10" ht="21" customHeight="1" x14ac:dyDescent="0.2">
      <c r="D18" s="1"/>
      <c r="F18" s="72"/>
    </row>
    <row r="19" spans="1:10" ht="21" customHeight="1" x14ac:dyDescent="0.3">
      <c r="A19" s="71" t="s">
        <v>63</v>
      </c>
      <c r="B19" s="70"/>
      <c r="C19" s="70"/>
      <c r="D19" s="69"/>
      <c r="E19" s="68" t="s">
        <v>62</v>
      </c>
      <c r="F19" s="56">
        <f>'IV. Bedarfsmaßnahmen'!J34</f>
        <v>0</v>
      </c>
    </row>
    <row r="20" spans="1:10" ht="30.75" customHeight="1" thickBot="1" x14ac:dyDescent="0.25">
      <c r="J20" s="1"/>
    </row>
    <row r="21" spans="1:10" s="55" customFormat="1" ht="30.75" customHeight="1" x14ac:dyDescent="0.2">
      <c r="A21" s="66"/>
      <c r="B21" s="66"/>
      <c r="C21" s="66"/>
      <c r="D21" s="66"/>
      <c r="E21" s="66"/>
      <c r="F21" s="67"/>
      <c r="G21" s="67"/>
      <c r="H21" s="67"/>
      <c r="I21" s="67"/>
      <c r="J21" s="66"/>
    </row>
    <row r="22" spans="1:10" s="55" customFormat="1" ht="27" customHeight="1" x14ac:dyDescent="0.2">
      <c r="A22" s="60" t="s">
        <v>61</v>
      </c>
      <c r="B22" s="59"/>
      <c r="C22" s="59"/>
      <c r="D22" s="59"/>
      <c r="E22" s="58"/>
      <c r="F22" s="58"/>
      <c r="G22" s="57"/>
      <c r="H22" s="56">
        <f>SUM(F15+F17+F19)</f>
        <v>0</v>
      </c>
    </row>
    <row r="23" spans="1:10" s="55" customFormat="1" ht="23.1" customHeight="1" x14ac:dyDescent="0.2">
      <c r="F23" s="65"/>
      <c r="G23" s="65"/>
      <c r="H23" s="65"/>
      <c r="I23" s="65"/>
    </row>
    <row r="24" spans="1:10" s="55" customFormat="1" ht="27" customHeight="1" x14ac:dyDescent="0.2">
      <c r="A24" s="64" t="s">
        <v>60</v>
      </c>
      <c r="B24" s="59"/>
      <c r="C24" s="59"/>
      <c r="D24" s="58"/>
      <c r="E24" s="58"/>
      <c r="F24" s="57"/>
      <c r="G24" s="57"/>
      <c r="H24" s="56">
        <f>ROUND(H22*0.19,2)</f>
        <v>0</v>
      </c>
    </row>
    <row r="25" spans="1:10" s="61" customFormat="1" ht="23.1" customHeight="1" x14ac:dyDescent="0.2">
      <c r="A25" s="63"/>
      <c r="B25" s="63"/>
      <c r="F25" s="62"/>
      <c r="H25" s="62"/>
    </row>
    <row r="26" spans="1:10" s="55" customFormat="1" ht="27" customHeight="1" x14ac:dyDescent="0.2">
      <c r="A26" s="60" t="s">
        <v>59</v>
      </c>
      <c r="B26" s="59"/>
      <c r="C26" s="59"/>
      <c r="D26" s="59"/>
      <c r="E26" s="58"/>
      <c r="F26" s="58"/>
      <c r="G26" s="57"/>
      <c r="H26" s="56">
        <f>SUM(H22+H24)</f>
        <v>0</v>
      </c>
    </row>
    <row r="27" spans="1:10" x14ac:dyDescent="0.2">
      <c r="J27" s="1"/>
    </row>
    <row r="28" spans="1:10" x14ac:dyDescent="0.2">
      <c r="J28" s="1"/>
    </row>
    <row r="29" spans="1:10" x14ac:dyDescent="0.2">
      <c r="J29" s="1"/>
    </row>
  </sheetData>
  <sheetProtection algorithmName="SHA-512" hashValue="Vq6caknvpKH2uDjGD4MjbQ5bCvgTo6lmlQOFuQr7r6J7F5Bz7f8+QE+UEfAwitrfMhevKx8LSKDX21GfW0+EpQ==" saltValue="smfKjzqtVdk/EM6o0BgK0w==" spinCount="100000" sheet="1" objects="1" scenarios="1"/>
  <mergeCells count="8">
    <mergeCell ref="A1:B6"/>
    <mergeCell ref="I1:J6"/>
    <mergeCell ref="C5:H5"/>
    <mergeCell ref="C4:H4"/>
    <mergeCell ref="C3:H3"/>
    <mergeCell ref="C2:H2"/>
    <mergeCell ref="C1:H1"/>
    <mergeCell ref="C6:H6"/>
  </mergeCells>
  <printOptions horizontalCentered="1"/>
  <pageMargins left="0.98425196850393704" right="0.78740157480314965" top="0.78740157480314965" bottom="0.78740157480314965" header="0.51181102362204722" footer="0.51181102362204722"/>
  <pageSetup paperSize="9" scale="65" fitToHeight="0" orientation="landscape" r:id="rId1"/>
  <headerFooter>
    <oddFooter>&amp;C&amp;10SB_2023_01 / ZV-GV-23-1341000-412.1&amp;R&amp;10Seite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I. allgemein </vt:lpstr>
      <vt:lpstr>II. Anfahrtskosten+Stundenver.</vt:lpstr>
      <vt:lpstr>III. regelm. Servicemaßnahmen</vt:lpstr>
      <vt:lpstr>IV. Bedarfsmaßnahmen</vt:lpstr>
      <vt:lpstr>V. Preisblatt</vt:lpstr>
      <vt:lpstr>'I. allgemein '!Drucktitel</vt:lpstr>
      <vt:lpstr>'II. Anfahrtskosten+Stundenver.'!Drucktitel</vt:lpstr>
      <vt:lpstr>'III. regelm. Servicemaßnahmen'!Drucktitel</vt:lpstr>
      <vt:lpstr>'IV. Bedarfsmaßnahmen'!Drucktitel</vt:lpstr>
      <vt:lpstr>'V. Preisblatt'!Drucktitel</vt:lpstr>
    </vt:vector>
  </TitlesOfParts>
  <Company>GMSH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Schielberg, Matthias</dc:creator>
  <cp:lastModifiedBy>Schwarz, Andre</cp:lastModifiedBy>
  <cp:lastPrinted>2023-08-30T05:30:00Z</cp:lastPrinted>
  <dcterms:created xsi:type="dcterms:W3CDTF">2018-09-20T12:04:36Z</dcterms:created>
  <dcterms:modified xsi:type="dcterms:W3CDTF">2026-08-20T14:10:40Z</dcterms:modified>
</cp:coreProperties>
</file>